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paquiyauri\Desktop\OFICIN_IDEX_LIMA\Pedidos\blanca_Billie\"/>
    </mc:Choice>
  </mc:AlternateContent>
  <bookViews>
    <workbookView xWindow="0" yWindow="0" windowWidth="28800" windowHeight="12435" tabRatio="866"/>
  </bookViews>
  <sheets>
    <sheet name="7B Programa estudio EEST" sheetId="56" r:id="rId1"/>
    <sheet name="8B Perfil_egreso EEST" sheetId="55" r:id="rId2"/>
    <sheet name="9B itinerario EEST" sheetId="57" r:id="rId3"/>
    <sheet name="9D itinerario EEST DUAL" sheetId="59" r:id="rId4"/>
  </sheets>
  <calcPr calcId="152511"/>
  <fileRecoveryPr autoRecover="0"/>
</workbook>
</file>

<file path=xl/calcChain.xml><?xml version="1.0" encoding="utf-8"?>
<calcChain xmlns="http://schemas.openxmlformats.org/spreadsheetml/2006/main">
  <c r="D4" i="59" l="1"/>
  <c r="D12" i="59"/>
  <c r="D14" i="59"/>
  <c r="D10" i="59"/>
  <c r="U8" i="59"/>
  <c r="H8" i="59"/>
  <c r="D8" i="59"/>
  <c r="U6" i="59"/>
  <c r="H6" i="59"/>
  <c r="D6" i="59"/>
  <c r="T4" i="59"/>
  <c r="B12" i="55"/>
  <c r="D12" i="55"/>
  <c r="E10" i="55"/>
  <c r="B10" i="55"/>
  <c r="B8" i="55"/>
  <c r="D6" i="55"/>
  <c r="B6" i="55"/>
  <c r="E4" i="55"/>
  <c r="S4" i="57" s="1"/>
  <c r="B4" i="55"/>
  <c r="T15" i="59"/>
  <c r="S13" i="59"/>
  <c r="S17" i="59" s="1"/>
  <c r="T13" i="59"/>
  <c r="W13" i="59" s="1"/>
  <c r="S14" i="59"/>
  <c r="T14" i="59"/>
  <c r="U14" i="59"/>
  <c r="U15" i="59"/>
  <c r="V16" i="59"/>
  <c r="W16" i="59"/>
  <c r="X16" i="59"/>
  <c r="S16" i="59"/>
  <c r="U16" i="59" s="1"/>
  <c r="T16" i="59"/>
  <c r="W14" i="59"/>
  <c r="V14" i="59"/>
  <c r="S16" i="57"/>
  <c r="V16" i="57"/>
  <c r="R16" i="57"/>
  <c r="U16" i="57"/>
  <c r="S15" i="57"/>
  <c r="C14" i="57"/>
  <c r="C12" i="57"/>
  <c r="C10" i="57"/>
  <c r="G8" i="57"/>
  <c r="C8" i="57"/>
  <c r="T6" i="57"/>
  <c r="G6" i="57"/>
  <c r="C6" i="57"/>
  <c r="C4" i="57"/>
  <c r="A59" i="56"/>
  <c r="A55" i="56"/>
  <c r="A51" i="56"/>
  <c r="A47" i="56"/>
  <c r="A43" i="56"/>
  <c r="A36" i="56"/>
  <c r="A31" i="56"/>
  <c r="A26" i="56"/>
  <c r="A21" i="56"/>
  <c r="A16" i="56"/>
  <c r="T15" i="57"/>
  <c r="R14" i="57"/>
  <c r="U14" i="57" s="1"/>
  <c r="S13" i="57"/>
  <c r="V13" i="57" s="1"/>
  <c r="V17" i="57" s="1"/>
  <c r="V15" i="57"/>
  <c r="W15" i="57" s="1"/>
  <c r="R13" i="57"/>
  <c r="R17" i="57" s="1"/>
  <c r="S14" i="57"/>
  <c r="V14" i="57" s="1"/>
  <c r="X14" i="59"/>
  <c r="U13" i="57"/>
  <c r="U17" i="57" s="1"/>
  <c r="W17" i="57" s="1"/>
  <c r="T13" i="57"/>
  <c r="S17" i="57"/>
  <c r="C19" i="57" s="1"/>
  <c r="W16" i="57"/>
  <c r="T16" i="57"/>
  <c r="T14" i="57"/>
  <c r="W15" i="59"/>
  <c r="X15" i="59"/>
  <c r="T17" i="57"/>
  <c r="F10" i="56" s="1"/>
  <c r="D10" i="56" l="1"/>
  <c r="G10" i="57"/>
  <c r="W14" i="57"/>
  <c r="W13" i="57"/>
  <c r="W17" i="59"/>
  <c r="T10" i="57"/>
  <c r="T17" i="59"/>
  <c r="V13" i="59"/>
  <c r="U13" i="59"/>
  <c r="U17" i="59" s="1"/>
  <c r="D19" i="59" l="1"/>
  <c r="U10" i="59"/>
  <c r="V17" i="59"/>
  <c r="X17" i="59" s="1"/>
  <c r="H10" i="59" s="1"/>
  <c r="X13" i="59"/>
</calcChain>
</file>

<file path=xl/sharedStrings.xml><?xml version="1.0" encoding="utf-8"?>
<sst xmlns="http://schemas.openxmlformats.org/spreadsheetml/2006/main" count="183" uniqueCount="101">
  <si>
    <t>UNIDAD DIDÁCTICA</t>
  </si>
  <si>
    <t>Horas</t>
  </si>
  <si>
    <t>Créditos</t>
  </si>
  <si>
    <t>MÓDULO</t>
  </si>
  <si>
    <t>COMPETENCIAS PARA LA EMPLEABILIDAD</t>
  </si>
  <si>
    <t>N°. HORAS:</t>
  </si>
  <si>
    <t>DESCRIPCIÓN DEL PERFIL DE EGRESO</t>
  </si>
  <si>
    <t>ÁMBITOS DE DESEMPEÑO</t>
  </si>
  <si>
    <t>UNIDAD DE COMPETENCIA</t>
  </si>
  <si>
    <t>INDICADORES DE LOGRO DE LA COMPETENCIA</t>
  </si>
  <si>
    <t>Competencias para la empleabilidad</t>
  </si>
  <si>
    <t>Créd. T</t>
  </si>
  <si>
    <t>Créd. P</t>
  </si>
  <si>
    <t>Total créditos</t>
  </si>
  <si>
    <t>HT</t>
  </si>
  <si>
    <t>HP</t>
  </si>
  <si>
    <t>Total horas</t>
  </si>
  <si>
    <t>Profesional</t>
  </si>
  <si>
    <t>EFSRT</t>
  </si>
  <si>
    <t>% de créditos prácticos respecto del total de créditos:</t>
  </si>
  <si>
    <t>Periodos Académicos (créditos y horas)</t>
  </si>
  <si>
    <t>I (c)</t>
  </si>
  <si>
    <t>I (h)</t>
  </si>
  <si>
    <t>II (c)</t>
  </si>
  <si>
    <t>II (h)</t>
  </si>
  <si>
    <t>III(c)</t>
  </si>
  <si>
    <t>III (h)</t>
  </si>
  <si>
    <t>IV (c)</t>
  </si>
  <si>
    <t>IV (h)</t>
  </si>
  <si>
    <t>V (c)</t>
  </si>
  <si>
    <t>V (h)</t>
  </si>
  <si>
    <t>Teóricos</t>
  </si>
  <si>
    <t>Prácticos</t>
  </si>
  <si>
    <t>Total</t>
  </si>
  <si>
    <t>De teoría</t>
  </si>
  <si>
    <t>Prácticas</t>
  </si>
  <si>
    <t>N° CRÉDITOS:</t>
  </si>
  <si>
    <t>% de créditos en forma virtual</t>
  </si>
  <si>
    <t>COMPETENCIA</t>
  </si>
  <si>
    <t>DENOMINACIÓN DE LA INSTITUCIÓN</t>
  </si>
  <si>
    <t>DESCRIPCION DE LA COMPETENCIA</t>
  </si>
  <si>
    <t>NIVEL FORMATIVO</t>
  </si>
  <si>
    <t>SECTOR ECONÓMICO</t>
  </si>
  <si>
    <t>FAMILIA PRODUCTIVA</t>
  </si>
  <si>
    <t>ACTIVIDAD ECONÓMICA</t>
  </si>
  <si>
    <t xml:space="preserve">DENOMINACION PROGRAMA DE ESTUDIOS  </t>
  </si>
  <si>
    <t>MENCIÓN</t>
  </si>
  <si>
    <t>MODALIDAD DEL SERVICIO EDUCATIVO</t>
  </si>
  <si>
    <t>CÓDIGO *</t>
  </si>
  <si>
    <t>Experiencia Formativa en Situación Real de Trabajo</t>
  </si>
  <si>
    <t>TOTALES</t>
  </si>
  <si>
    <t>VI (c)</t>
  </si>
  <si>
    <t>VI (h)</t>
  </si>
  <si>
    <t xml:space="preserve">DENOMINACIÓN PROGRAMA DE ESTUDIOS  </t>
  </si>
  <si>
    <t>CÓDIGO MODULAR DEL INSTITUTO</t>
  </si>
  <si>
    <t>Equivalencia de un (1) crédito:(4)</t>
  </si>
  <si>
    <t>…………………………</t>
  </si>
  <si>
    <t>CÓDIGO MODULAR DE LA INSTITUCIÓN</t>
  </si>
  <si>
    <t>CÓDIGO DE SER EL CASO *</t>
  </si>
  <si>
    <t>CODIGO MODULAR DE LA INSTITUCIÓN EDUCATIVA</t>
  </si>
  <si>
    <t>DENOMINACIÓN DE LA INSTITUCIÓN EDUCATIVA</t>
  </si>
  <si>
    <t>MENCIÓN DE SER EL CASO</t>
  </si>
  <si>
    <t>COMPETENCIAS ESPECÍFICAS (UNIDAD DE COMPETENCIA)</t>
  </si>
  <si>
    <t>COMPETENCIAS ESPECÍFICAS  (UNIDAD DE COMPETENCIA)</t>
  </si>
  <si>
    <t>Competen específicas</t>
  </si>
  <si>
    <t>Competencias  específicas</t>
  </si>
  <si>
    <t>Competencias específicas</t>
  </si>
  <si>
    <t>MENCIÓN  DE SER CASO</t>
  </si>
  <si>
    <t>COMPETENCIAS DE INVESTIGACIÓN APLICADA E INNOVACIÓN</t>
  </si>
  <si>
    <t>PROFESIONAL</t>
  </si>
  <si>
    <t>Competencia de investigación e innovación N°1</t>
  </si>
  <si>
    <t>Competencia de investigación e innovación N°2</t>
  </si>
  <si>
    <t>Competencia de investigación e innovación N°3</t>
  </si>
  <si>
    <t>COMPONENTES / EJE CURRICULAR</t>
  </si>
  <si>
    <t>Eje curricular  Investigación aplicada e innovación</t>
  </si>
  <si>
    <t>Eje Curricular Investigación aplicada e innovación</t>
  </si>
  <si>
    <t>Competencias específicas y de empleabilidad vinculads con las EFSRT</t>
  </si>
  <si>
    <t>ÁMBITO DE FORMACIÓN</t>
  </si>
  <si>
    <t>EN LA INSTITUCIÓN EDUCATIVA</t>
  </si>
  <si>
    <t xml:space="preserve">Experiencia Formativa en Situación Real de Trabajo
</t>
  </si>
  <si>
    <t>Eje Curricular Investigación aplicada e Innovación</t>
  </si>
  <si>
    <t>COMPONENTES/ EJE CURRICULARES</t>
  </si>
  <si>
    <t>EN LA EMPRESA/OTROS CONTEXTOS DE APRENDIZAJE</t>
  </si>
  <si>
    <t>EFSRT(en la empresa/otros contextos)</t>
  </si>
  <si>
    <t>ENFOQUE DE FORMACIÓN**:</t>
  </si>
  <si>
    <t>ENFOQUE DE FORMACIÓN**</t>
  </si>
  <si>
    <t>% de créditos de experiencias formativas en situación real de trabajo (en la empresa/otro contexto de aprendizaje)</t>
  </si>
  <si>
    <t>Pautas generales:
1. Las competencias  específicas y de empleabilidad consignadas en el presente formato son las mismas del perfil de egreso.
2. Los indicadores de logro de las unidades de competencia deben ser los mismos del CNOF. En caso que el programa de estudio no se encuentre en el CNOF los indicadores de logro deben ser definidos por el IES.
3. Los indicadores de logro de las competencias para la empleabilidad deben ser definidos por el IES.
*Se considera el código de la carrera del CNOF.  En caso de que el programa no se encuentre en el CNOF  dejarlo en blanco.      
** Indicar solo si es enfoque de formaciòn Dual o Altenancia.</t>
  </si>
  <si>
    <r>
      <rPr>
        <b/>
        <sz val="8"/>
        <color indexed="8"/>
        <rFont val="Calibri"/>
        <family val="2"/>
      </rPr>
      <t xml:space="preserve">
Pautas Generales: </t>
    </r>
    <r>
      <rPr>
        <sz val="8"/>
        <color indexed="8"/>
        <rFont val="Calibri"/>
        <family val="2"/>
      </rPr>
      <t xml:space="preserve">
1. Descripción del perfil de egreso: Descripción general de los desempeños que será capaz de realizar el egresado en el campo laboral, al concluir el programa de estudio.
2. Competencias  específicas: Transcripción de las unidades de competencia del programa de estudio, establecido en el CNOF. En caso de que el programa no se encuentre en el CNOF se tomaran las Unidades de Competencias definidas mediante el análisis de la actividad económica correspondiente.
3. Las  competencias para la empleabilidad: son priorizadas por la institución educativa, en concordancia con el marco normativo del MINEDU y su modelo educativo.
4. Ámbitos de desempeño: Listar los campos o áreas laborales en los cuales el egresado del programa de estudio se podrá insertar.
*Se considera el código del programa de estudios  del CNOF, de ser el caso.</t>
    </r>
  </si>
  <si>
    <t>Pautas generales:
1. verificar que la redacción en los campos de: denominación del modulo, de la competencia técnica o especifica, competencia para la empleabilidad y unidades didácticas sean las mismas que los formatos anteriores.
2. La distribución de las unidades didácticas por periodos académicos deben responder al desarrollo de un aprendizaje progresivo.
3.  Un (1) crédito equivale a un mínimo de 16 horas de teoría o el doble de horas de práctica, de acuerdo a lo establecido en la Ley 30512.
4. Determinar el mínimo de créditos por componente curricular, de acuerdo a la normativa.
5. El total de créditos y horas no debe superar el numero máximo, de acuerdo a la normativa.
6. Las EFSRT y el eje curricular, pueden distribuirse en el desarrollo del plan de estudios, incorporarse a los modulos si fuera el caso. 
7.En caso, la modalidad del servicio sea semipresencial,   resaltar las unidades didácticas que se desarrollen en entornos virtuales. 
*Se considera el código de la carrera del CNOF, de ser el caso.
** Indicar solo si es enfoque de formación Dual o Altenancia.</t>
  </si>
  <si>
    <t>Pautas generales:
1. verificar que la redacción en los campos de: denominación del modulo, de la competencia técnica o especifica, competencia para la empleabilidad y unidades didácticas sean las mismas que los formatos anteriores.
2. La distribución de las unidades didácticas por periodos académicos deben responder al desarrollo de un aprendizaje progresivo.
3.  Un (1) crédito equivale a un mínimo de 16 horas de teoría o el doble de horas de práctica, de acuerdo a lo establecido en la Ley 30512.
4. Determinar el mínimo de créditos por componente curricular, de acuerdo a la normativa.
5. El total de créditos y horas no debe superar el numero máximo, de acuerdo a la normativa.
6. Las EFSRT (sólo en la empresa), pueden distribuirse en el desarrollo del plan de estudios en los diferentes periodos académicos. 
*Se considera el código de la carrera del CNOF, de ser el caso.
** Indicar si es enfoque de formación Dual o Altenancia.</t>
  </si>
  <si>
    <t xml:space="preserve">PROGRAMAS DE ESTUDIO EEST  (SÓLO PARA NIVEL FORMATIVO PROFESIONAL) 
</t>
  </si>
  <si>
    <t>ANEXO N° 7B</t>
  </si>
  <si>
    <t xml:space="preserve">PERFIL DE EGRESO EEST (SÓLO PARA NIVEL FORMATIVO PROFESIONAL)
</t>
  </si>
  <si>
    <t xml:space="preserve">ITINERARIO FORMATIVO EEST (SÓLOPARA NIVEL FORMATIVO PROFESIONAL)
</t>
  </si>
  <si>
    <t>Anexo N° 9D</t>
  </si>
  <si>
    <t xml:space="preserve">ITINERARIO FORMATIVO EEST DUAL/ALTERNANCIA (PARA NIVEL FORMATIVO PROFESIONAL)
</t>
  </si>
  <si>
    <t>CÓDIGO MODULAR DE LA INSTITUCIÓN EDUCATIVA</t>
  </si>
  <si>
    <t>DESCRIPCIÓN DE LA COMPETENCIA</t>
  </si>
  <si>
    <t xml:space="preserve">Anexo N° 8B </t>
  </si>
  <si>
    <t>ANEXO N° 9B</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</si>
</sst>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8"/>
      <color indexed="8"/>
      <name val="Calibri"/>
      <family val="2"/>
    </font>
    <font>
      <b/>
      <sz val="8"/>
      <color indexed="8"/>
      <name val="Calibri"/>
      <family val="2"/>
    </font>
    <font>
      <b/>
      <sz val="11"/>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b/>
      <sz val="8"/>
      <color theme="1"/>
      <name val="Calibri"/>
      <family val="2"/>
      <scheme val="minor"/>
    </font>
    <font>
      <sz val="8"/>
      <color theme="1"/>
      <name val="Calibri"/>
      <family val="2"/>
      <scheme val="minor"/>
    </font>
    <font>
      <b/>
      <sz val="9"/>
      <color theme="1"/>
      <name val="Calibri"/>
      <family val="2"/>
      <scheme val="minor"/>
    </font>
    <font>
      <b/>
      <sz val="10"/>
      <color theme="0"/>
      <name val="Calibri"/>
      <family val="2"/>
      <scheme val="minor"/>
    </font>
    <font>
      <b/>
      <sz val="9"/>
      <color theme="0"/>
      <name val="Calibri"/>
      <family val="2"/>
      <scheme val="minor"/>
    </font>
    <font>
      <b/>
      <sz val="12"/>
      <color theme="1"/>
      <name val="Calibri"/>
      <family val="2"/>
      <scheme val="minor"/>
    </font>
    <font>
      <b/>
      <sz val="14"/>
      <color theme="1"/>
      <name val="Calibri"/>
      <family val="2"/>
      <scheme val="minor"/>
    </font>
  </fonts>
  <fills count="14">
    <fill>
      <patternFill patternType="none"/>
    </fill>
    <fill>
      <patternFill patternType="gray125"/>
    </fill>
    <fill>
      <patternFill patternType="mediumGray"/>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theme="1" tint="0.249977111117893"/>
        <bgColor indexed="64"/>
      </patternFill>
    </fill>
    <fill>
      <patternFill patternType="solid">
        <fgColor rgb="FFCCECFF"/>
        <bgColor indexed="64"/>
      </patternFill>
    </fill>
    <fill>
      <patternFill patternType="solid">
        <fgColor theme="1" tint="0.34998626667073579"/>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4" tint="0.59999389629810485"/>
        <bgColor indexed="64"/>
      </patternFill>
    </fill>
  </fills>
  <borders count="64">
    <border>
      <left/>
      <right/>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dotted">
        <color indexed="64"/>
      </left>
      <right/>
      <top/>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hair">
        <color indexed="64"/>
      </right>
      <top style="hair">
        <color indexed="64"/>
      </top>
      <bottom style="hair">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hair">
        <color indexed="64"/>
      </right>
      <top/>
      <bottom/>
      <diagonal/>
    </border>
    <border>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indexed="64"/>
      </bottom>
      <diagonal/>
    </border>
    <border>
      <left/>
      <right style="thin">
        <color indexed="64"/>
      </right>
      <top style="thin">
        <color theme="0" tint="-0.499984740745262"/>
      </top>
      <bottom/>
      <diagonal/>
    </border>
    <border>
      <left/>
      <right style="thin">
        <color indexed="64"/>
      </right>
      <top/>
      <bottom style="thin">
        <color theme="0" tint="-0.499984740745262"/>
      </bottom>
      <diagonal/>
    </border>
    <border>
      <left style="thin">
        <color theme="0" tint="-0.499984740745262"/>
      </left>
      <right style="thin">
        <color theme="0" tint="-0.499984740745262"/>
      </right>
      <top style="thin">
        <color indexed="64"/>
      </top>
      <bottom/>
      <diagonal/>
    </border>
  </borders>
  <cellStyleXfs count="1">
    <xf numFmtId="0" fontId="0" fillId="0" borderId="0"/>
  </cellStyleXfs>
  <cellXfs count="258">
    <xf numFmtId="0" fontId="0" fillId="0" borderId="0" xfId="0"/>
    <xf numFmtId="0" fontId="4" fillId="0" borderId="0" xfId="0" applyFont="1"/>
    <xf numFmtId="0" fontId="0" fillId="0" borderId="0" xfId="0" applyFont="1"/>
    <xf numFmtId="0" fontId="4" fillId="0" borderId="0" xfId="0" applyFont="1" applyBorder="1"/>
    <xf numFmtId="0" fontId="0" fillId="0" borderId="0" xfId="0"/>
    <xf numFmtId="0" fontId="0" fillId="3" borderId="0" xfId="0" applyFill="1" applyBorder="1"/>
    <xf numFmtId="0" fontId="7" fillId="3" borderId="0" xfId="0" applyFont="1" applyFill="1" applyBorder="1" applyAlignment="1">
      <alignment horizontal="center" vertical="center" wrapText="1"/>
    </xf>
    <xf numFmtId="0" fontId="7" fillId="0" borderId="0" xfId="0" applyFont="1" applyBorder="1" applyAlignment="1">
      <alignment horizontal="center"/>
    </xf>
    <xf numFmtId="0" fontId="4" fillId="0" borderId="0" xfId="0" applyFont="1" applyBorder="1" applyAlignment="1">
      <alignment horizontal="center"/>
    </xf>
    <xf numFmtId="0" fontId="6" fillId="3" borderId="0" xfId="0" applyFont="1" applyFill="1" applyBorder="1" applyAlignment="1">
      <alignment horizontal="center"/>
    </xf>
    <xf numFmtId="0" fontId="4" fillId="3" borderId="0" xfId="0" applyFont="1" applyFill="1" applyBorder="1"/>
    <xf numFmtId="0" fontId="4" fillId="3" borderId="0" xfId="0" applyFont="1" applyFill="1" applyBorder="1" applyAlignment="1">
      <alignment horizontal="center"/>
    </xf>
    <xf numFmtId="0" fontId="8" fillId="0" borderId="0" xfId="0" applyFont="1" applyBorder="1"/>
    <xf numFmtId="0" fontId="7" fillId="3" borderId="0" xfId="0" applyFont="1" applyFill="1" applyBorder="1" applyAlignment="1">
      <alignment horizontal="center"/>
    </xf>
    <xf numFmtId="0" fontId="8" fillId="3" borderId="0" xfId="0" applyFont="1" applyFill="1" applyBorder="1"/>
    <xf numFmtId="0" fontId="6" fillId="3" borderId="0" xfId="0" applyFont="1" applyFill="1" applyBorder="1" applyAlignment="1">
      <alignment wrapText="1"/>
    </xf>
    <xf numFmtId="0" fontId="6" fillId="3" borderId="0" xfId="0" applyFont="1" applyFill="1" applyBorder="1" applyAlignment="1" applyProtection="1">
      <alignment horizontal="center"/>
    </xf>
    <xf numFmtId="0" fontId="6" fillId="3" borderId="0" xfId="0" applyFont="1" applyFill="1" applyBorder="1" applyAlignment="1" applyProtection="1"/>
    <xf numFmtId="0" fontId="6" fillId="3" borderId="0" xfId="0" applyFont="1" applyFill="1" applyBorder="1" applyAlignment="1" applyProtection="1">
      <alignment horizontal="center" vertical="center" wrapText="1"/>
    </xf>
    <xf numFmtId="0" fontId="9" fillId="3" borderId="0" xfId="0" applyFont="1" applyFill="1" applyBorder="1" applyAlignment="1">
      <alignment horizontal="center" vertical="center" wrapText="1"/>
    </xf>
    <xf numFmtId="0" fontId="9" fillId="3" borderId="0" xfId="0" applyFont="1" applyFill="1" applyBorder="1" applyAlignment="1">
      <alignment horizontal="center" vertical="center"/>
    </xf>
    <xf numFmtId="0" fontId="6" fillId="4" borderId="2" xfId="0" applyFont="1" applyFill="1" applyBorder="1" applyAlignment="1" applyProtection="1">
      <alignment horizontal="center" vertical="center" wrapText="1"/>
    </xf>
    <xf numFmtId="0" fontId="6" fillId="3" borderId="0" xfId="0" applyFont="1" applyFill="1" applyBorder="1" applyAlignment="1">
      <alignment horizontal="center" wrapText="1"/>
    </xf>
    <xf numFmtId="0" fontId="4" fillId="3" borderId="0" xfId="0" applyFont="1" applyFill="1" applyBorder="1" applyAlignment="1"/>
    <xf numFmtId="0" fontId="4" fillId="0" borderId="0" xfId="0" applyFont="1" applyAlignment="1">
      <alignment horizontal="center"/>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0" fontId="0" fillId="3" borderId="0" xfId="0" applyFill="1" applyBorder="1" applyAlignment="1">
      <alignment vertical="top"/>
    </xf>
    <xf numFmtId="0" fontId="0" fillId="0" borderId="0" xfId="0" applyAlignment="1">
      <alignment vertical="top"/>
    </xf>
    <xf numFmtId="0" fontId="0" fillId="0" borderId="0" xfId="0" applyFont="1" applyAlignment="1">
      <alignment wrapText="1"/>
    </xf>
    <xf numFmtId="0" fontId="5" fillId="3" borderId="0" xfId="0" applyFont="1" applyFill="1" applyBorder="1"/>
    <xf numFmtId="0" fontId="5" fillId="3" borderId="0" xfId="0" applyFont="1" applyFill="1" applyBorder="1" applyAlignment="1">
      <alignment horizontal="center"/>
    </xf>
    <xf numFmtId="0" fontId="9" fillId="3" borderId="0" xfId="0" applyFont="1" applyFill="1" applyBorder="1" applyAlignment="1">
      <alignment vertical="center" wrapText="1"/>
    </xf>
    <xf numFmtId="0" fontId="5" fillId="3" borderId="0" xfId="0" applyFont="1" applyFill="1"/>
    <xf numFmtId="0" fontId="9" fillId="3" borderId="0" xfId="0" applyFont="1" applyFill="1" applyBorder="1" applyAlignment="1">
      <alignment horizontal="center" wrapText="1"/>
    </xf>
    <xf numFmtId="0" fontId="8" fillId="3" borderId="0" xfId="0" applyFont="1" applyFill="1" applyBorder="1" applyAlignment="1">
      <alignment vertical="center"/>
    </xf>
    <xf numFmtId="0" fontId="5" fillId="3" borderId="0" xfId="0" applyFont="1" applyFill="1" applyBorder="1" applyAlignment="1">
      <alignment vertical="center"/>
    </xf>
    <xf numFmtId="0" fontId="5" fillId="3" borderId="0" xfId="0" applyFont="1" applyFill="1" applyBorder="1" applyAlignment="1">
      <alignment horizontal="center" vertical="center"/>
    </xf>
    <xf numFmtId="0" fontId="9" fillId="3" borderId="6" xfId="0" applyFont="1" applyFill="1" applyBorder="1" applyAlignment="1">
      <alignment horizontal="center" vertical="center" wrapText="1"/>
    </xf>
    <xf numFmtId="0" fontId="9" fillId="0" borderId="0" xfId="0" applyFont="1" applyBorder="1" applyAlignment="1">
      <alignment horizontal="center" wrapText="1"/>
    </xf>
    <xf numFmtId="0" fontId="5" fillId="0" borderId="0" xfId="0" applyFont="1"/>
    <xf numFmtId="0" fontId="5" fillId="0" borderId="0" xfId="0" applyFont="1" applyBorder="1"/>
    <xf numFmtId="0" fontId="9" fillId="3"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0" borderId="0" xfId="0" applyFont="1" applyFill="1" applyBorder="1" applyAlignment="1">
      <alignment horizontal="left" wrapText="1"/>
    </xf>
    <xf numFmtId="0" fontId="9" fillId="0" borderId="0" xfId="0" applyFont="1" applyFill="1" applyBorder="1" applyAlignment="1">
      <alignment vertical="center" wrapText="1"/>
    </xf>
    <xf numFmtId="0" fontId="9" fillId="0" borderId="0" xfId="0" applyFont="1" applyFill="1" applyBorder="1" applyAlignment="1">
      <alignment wrapText="1"/>
    </xf>
    <xf numFmtId="0" fontId="4" fillId="3" borderId="0" xfId="0" applyFont="1" applyFill="1" applyBorder="1" applyAlignment="1">
      <alignment vertical="center"/>
    </xf>
    <xf numFmtId="0" fontId="6" fillId="3" borderId="0" xfId="0" applyFont="1" applyFill="1" applyBorder="1" applyAlignment="1" applyProtection="1">
      <alignment horizontal="center" vertical="center"/>
    </xf>
    <xf numFmtId="0" fontId="6" fillId="3" borderId="0" xfId="0" applyFont="1" applyFill="1" applyBorder="1" applyAlignment="1" applyProtection="1">
      <alignment horizontal="left" vertical="center"/>
    </xf>
    <xf numFmtId="0" fontId="6" fillId="6" borderId="3" xfId="0" applyFont="1" applyFill="1" applyBorder="1" applyAlignment="1">
      <alignment horizontal="center" vertical="center"/>
    </xf>
    <xf numFmtId="0" fontId="6" fillId="6" borderId="8" xfId="0" applyFont="1" applyFill="1" applyBorder="1" applyAlignment="1">
      <alignment horizontal="center" vertical="center"/>
    </xf>
    <xf numFmtId="0" fontId="6" fillId="3" borderId="6" xfId="0" applyFont="1" applyFill="1" applyBorder="1" applyAlignment="1">
      <alignment vertical="center" wrapText="1"/>
    </xf>
    <xf numFmtId="10" fontId="6" fillId="3" borderId="4" xfId="0" applyNumberFormat="1" applyFont="1" applyFill="1" applyBorder="1" applyAlignment="1">
      <alignment horizontal="center" vertical="center" wrapText="1"/>
    </xf>
    <xf numFmtId="0" fontId="4" fillId="0" borderId="43" xfId="0" applyFont="1" applyFill="1" applyBorder="1" applyAlignment="1">
      <alignment vertical="center"/>
    </xf>
    <xf numFmtId="0" fontId="4" fillId="0" borderId="43" xfId="0" applyFont="1" applyFill="1" applyBorder="1" applyAlignment="1">
      <alignment horizontal="center" vertical="center"/>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4" xfId="0" applyFont="1" applyBorder="1" applyAlignment="1">
      <alignment horizontal="center" vertical="center" wrapText="1"/>
    </xf>
    <xf numFmtId="0" fontId="9" fillId="3" borderId="0" xfId="0" applyFont="1" applyFill="1" applyBorder="1" applyAlignment="1">
      <alignment horizontal="left" vertical="center" wrapText="1"/>
    </xf>
    <xf numFmtId="0" fontId="10" fillId="7" borderId="43" xfId="0" applyFont="1" applyFill="1" applyBorder="1" applyAlignment="1" applyProtection="1">
      <alignment horizontal="center" vertical="center" wrapText="1"/>
    </xf>
    <xf numFmtId="0" fontId="6" fillId="3"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6" fillId="3" borderId="0" xfId="0" applyFont="1" applyFill="1" applyBorder="1" applyAlignment="1">
      <alignment horizontal="left" vertical="center"/>
    </xf>
    <xf numFmtId="0" fontId="6" fillId="3" borderId="0" xfId="0" applyFont="1" applyFill="1" applyBorder="1" applyAlignment="1">
      <alignment horizontal="left" wrapText="1"/>
    </xf>
    <xf numFmtId="0" fontId="6" fillId="3" borderId="0" xfId="0" applyFont="1" applyFill="1" applyBorder="1" applyAlignment="1" applyProtection="1">
      <alignment horizontal="left" vertical="center" wrapText="1"/>
    </xf>
    <xf numFmtId="0" fontId="9" fillId="0" borderId="0" xfId="0" applyFont="1" applyAlignment="1">
      <alignment horizontal="center" vertical="center" wrapText="1"/>
    </xf>
    <xf numFmtId="0" fontId="5" fillId="0" borderId="4" xfId="0" applyFont="1" applyBorder="1" applyAlignment="1">
      <alignment horizontal="center" vertical="center" wrapText="1"/>
    </xf>
    <xf numFmtId="0" fontId="4" fillId="5" borderId="9" xfId="0" applyFont="1" applyFill="1" applyBorder="1" applyAlignment="1" applyProtection="1">
      <alignment horizontal="center" vertical="center" wrapText="1"/>
    </xf>
    <xf numFmtId="0" fontId="6" fillId="4" borderId="10"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5" borderId="13" xfId="0" applyFont="1" applyFill="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5" borderId="15"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5" borderId="17" xfId="0" applyFont="1" applyFill="1" applyBorder="1" applyAlignment="1" applyProtection="1">
      <alignment horizontal="center" vertical="center" wrapText="1"/>
    </xf>
    <xf numFmtId="0" fontId="4" fillId="0" borderId="18"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5" borderId="22" xfId="0" applyFont="1" applyFill="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10" fillId="7" borderId="43" xfId="0" applyFont="1" applyFill="1" applyBorder="1" applyAlignment="1" applyProtection="1">
      <alignment horizontal="center" vertical="center" wrapText="1"/>
    </xf>
    <xf numFmtId="0" fontId="6" fillId="3"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6" fillId="3" borderId="0" xfId="0" applyFont="1" applyFill="1" applyBorder="1" applyAlignment="1">
      <alignment horizontal="left" vertical="center"/>
    </xf>
    <xf numFmtId="0" fontId="6" fillId="3" borderId="0" xfId="0" applyFont="1" applyFill="1" applyBorder="1" applyAlignment="1">
      <alignment horizontal="left" wrapText="1"/>
    </xf>
    <xf numFmtId="0" fontId="6" fillId="3" borderId="0" xfId="0" applyFont="1" applyFill="1" applyBorder="1" applyAlignment="1" applyProtection="1">
      <alignment horizontal="left" vertical="center" wrapText="1"/>
    </xf>
    <xf numFmtId="0" fontId="5" fillId="0" borderId="0" xfId="0" applyFont="1" applyBorder="1" applyAlignment="1">
      <alignment horizontal="left"/>
    </xf>
    <xf numFmtId="0" fontId="4" fillId="0" borderId="45" xfId="0" applyFont="1" applyFill="1" applyBorder="1" applyAlignment="1">
      <alignment horizontal="center" vertical="center"/>
    </xf>
    <xf numFmtId="0" fontId="4" fillId="0" borderId="46" xfId="0" applyFont="1" applyFill="1" applyBorder="1" applyAlignment="1">
      <alignment vertical="center"/>
    </xf>
    <xf numFmtId="0" fontId="6" fillId="8" borderId="15" xfId="0" applyFont="1" applyFill="1" applyBorder="1" applyAlignment="1" applyProtection="1">
      <alignment vertical="center" wrapText="1"/>
    </xf>
    <xf numFmtId="0" fontId="4" fillId="3" borderId="43" xfId="0" applyFont="1" applyFill="1" applyBorder="1" applyAlignment="1">
      <alignment horizontal="center" vertical="center"/>
    </xf>
    <xf numFmtId="0" fontId="6" fillId="0" borderId="45" xfId="0" applyFont="1" applyFill="1" applyBorder="1" applyAlignment="1" applyProtection="1">
      <alignment vertical="center" wrapText="1"/>
    </xf>
    <xf numFmtId="0" fontId="6" fillId="4" borderId="24" xfId="0" applyFont="1" applyFill="1" applyBorder="1" applyAlignment="1" applyProtection="1">
      <alignment horizontal="center" vertical="center" wrapText="1"/>
    </xf>
    <xf numFmtId="0" fontId="4" fillId="0" borderId="15" xfId="0" applyFont="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vertical="center"/>
    </xf>
    <xf numFmtId="0" fontId="5" fillId="0" borderId="0" xfId="0" applyFont="1" applyBorder="1" applyAlignment="1"/>
    <xf numFmtId="0" fontId="4" fillId="0" borderId="47" xfId="0" applyFont="1" applyFill="1" applyBorder="1" applyAlignment="1">
      <alignment horizontal="center" vertical="center"/>
    </xf>
    <xf numFmtId="0" fontId="10" fillId="7" borderId="46" xfId="0" applyFont="1" applyFill="1" applyBorder="1" applyAlignment="1" applyProtection="1">
      <alignment horizontal="center" vertical="center" wrapText="1"/>
    </xf>
    <xf numFmtId="0" fontId="4" fillId="0" borderId="48" xfId="0" applyFont="1" applyFill="1" applyBorder="1" applyAlignment="1">
      <alignment horizontal="center" vertical="center"/>
    </xf>
    <xf numFmtId="0" fontId="4" fillId="0" borderId="48" xfId="0" applyFont="1" applyFill="1" applyBorder="1" applyAlignment="1">
      <alignment vertical="center"/>
    </xf>
    <xf numFmtId="0" fontId="5" fillId="3" borderId="0" xfId="0" applyFont="1" applyFill="1" applyAlignment="1">
      <alignment vertical="top" wrapText="1"/>
    </xf>
    <xf numFmtId="0" fontId="0" fillId="3" borderId="0" xfId="0" applyFill="1"/>
    <xf numFmtId="0" fontId="4" fillId="3" borderId="0" xfId="0" applyFont="1" applyFill="1"/>
    <xf numFmtId="49" fontId="5" fillId="3" borderId="4" xfId="0" applyNumberFormat="1" applyFont="1" applyFill="1" applyBorder="1" applyAlignment="1">
      <alignment horizontal="center" vertical="center" wrapText="1"/>
    </xf>
    <xf numFmtId="0" fontId="5" fillId="3" borderId="4" xfId="0" applyNumberFormat="1" applyFont="1" applyFill="1" applyBorder="1" applyAlignment="1">
      <alignment horizontal="center" vertical="center" wrapText="1"/>
    </xf>
    <xf numFmtId="0" fontId="12" fillId="0" borderId="0" xfId="0" applyFont="1" applyAlignment="1">
      <alignment horizontal="center"/>
    </xf>
    <xf numFmtId="0" fontId="5" fillId="0" borderId="43" xfId="0" applyFont="1" applyBorder="1" applyAlignment="1">
      <alignment horizontal="left" vertical="top" wrapText="1"/>
    </xf>
    <xf numFmtId="0" fontId="5" fillId="0" borderId="5"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43" xfId="0" applyFont="1" applyBorder="1" applyAlignment="1">
      <alignment horizontal="left" vertical="center" wrapText="1"/>
    </xf>
    <xf numFmtId="0" fontId="11" fillId="7" borderId="43" xfId="0" applyFont="1" applyFill="1" applyBorder="1" applyAlignment="1">
      <alignment horizontal="center"/>
    </xf>
    <xf numFmtId="0" fontId="11" fillId="9" borderId="43" xfId="0" applyFont="1" applyFill="1" applyBorder="1" applyAlignment="1">
      <alignment horizontal="center" vertical="center"/>
    </xf>
    <xf numFmtId="0" fontId="5" fillId="0" borderId="43" xfId="0" applyFont="1" applyBorder="1" applyAlignment="1">
      <alignment horizontal="left" vertical="top"/>
    </xf>
    <xf numFmtId="0" fontId="11" fillId="9" borderId="43" xfId="0" applyFont="1" applyFill="1" applyBorder="1" applyAlignment="1">
      <alignment horizontal="center" vertical="center" wrapText="1"/>
    </xf>
    <xf numFmtId="0" fontId="5" fillId="0" borderId="47" xfId="0" applyFont="1" applyBorder="1" applyAlignment="1">
      <alignment horizontal="left" vertical="top" wrapText="1"/>
    </xf>
    <xf numFmtId="0" fontId="5" fillId="0" borderId="44" xfId="0" applyFont="1" applyBorder="1" applyAlignment="1">
      <alignment horizontal="left" vertical="top" wrapText="1"/>
    </xf>
    <xf numFmtId="0" fontId="5" fillId="0" borderId="45" xfId="0" applyFont="1" applyBorder="1" applyAlignment="1">
      <alignment horizontal="left" vertical="top" wrapText="1"/>
    </xf>
    <xf numFmtId="0" fontId="8" fillId="0" borderId="0" xfId="0" applyFont="1" applyBorder="1" applyAlignment="1">
      <alignment horizontal="left" vertical="top" wrapText="1"/>
    </xf>
    <xf numFmtId="0" fontId="8" fillId="0" borderId="26" xfId="0" applyFont="1" applyBorder="1" applyAlignment="1">
      <alignment horizontal="left"/>
    </xf>
    <xf numFmtId="0" fontId="8" fillId="0" borderId="0" xfId="0" applyFont="1" applyBorder="1" applyAlignment="1">
      <alignment horizontal="left"/>
    </xf>
    <xf numFmtId="0" fontId="12" fillId="0" borderId="0" xfId="0" applyFont="1" applyBorder="1" applyAlignment="1">
      <alignment horizontal="center" wrapText="1"/>
    </xf>
    <xf numFmtId="0" fontId="12" fillId="0" borderId="0" xfId="0" applyFont="1" applyBorder="1" applyAlignment="1">
      <alignment horizontal="center"/>
    </xf>
    <xf numFmtId="0" fontId="5" fillId="3" borderId="4" xfId="0" applyFont="1" applyFill="1" applyBorder="1" applyAlignment="1">
      <alignment horizontal="center" vertical="center" wrapText="1"/>
    </xf>
    <xf numFmtId="0" fontId="3" fillId="0" borderId="0" xfId="0" applyFont="1" applyAlignment="1">
      <alignment horizontal="center"/>
    </xf>
    <xf numFmtId="0" fontId="11" fillId="7" borderId="55" xfId="0" applyFont="1" applyFill="1" applyBorder="1" applyAlignment="1">
      <alignment horizontal="center" vertical="center"/>
    </xf>
    <xf numFmtId="0" fontId="11" fillId="7" borderId="56" xfId="0" applyFont="1" applyFill="1" applyBorder="1" applyAlignment="1">
      <alignment horizontal="center" vertical="center"/>
    </xf>
    <xf numFmtId="0" fontId="11" fillId="7" borderId="57" xfId="0" applyFont="1" applyFill="1" applyBorder="1" applyAlignment="1">
      <alignment horizontal="center" vertical="center"/>
    </xf>
    <xf numFmtId="0" fontId="5" fillId="3" borderId="55" xfId="0" applyFont="1" applyFill="1" applyBorder="1" applyAlignment="1">
      <alignment horizontal="left" vertical="top" wrapText="1"/>
    </xf>
    <xf numFmtId="0" fontId="5" fillId="3" borderId="56" xfId="0" applyFont="1" applyFill="1" applyBorder="1" applyAlignment="1">
      <alignment horizontal="left" vertical="top" wrapText="1"/>
    </xf>
    <xf numFmtId="0" fontId="5" fillId="3" borderId="57" xfId="0" applyFont="1" applyFill="1" applyBorder="1" applyAlignment="1">
      <alignment horizontal="left" vertical="top" wrapText="1"/>
    </xf>
    <xf numFmtId="0" fontId="5" fillId="3" borderId="5"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5" fillId="0" borderId="4" xfId="0" applyFont="1" applyBorder="1" applyAlignment="1">
      <alignment horizontal="center" vertical="center" wrapText="1"/>
    </xf>
    <xf numFmtId="0" fontId="4" fillId="0" borderId="43" xfId="0" applyNumberFormat="1" applyFont="1" applyFill="1" applyBorder="1" applyAlignment="1">
      <alignment horizontal="left" vertical="center"/>
    </xf>
    <xf numFmtId="0" fontId="13" fillId="0" borderId="0" xfId="0" applyFont="1" applyAlignment="1">
      <alignment horizontal="center"/>
    </xf>
    <xf numFmtId="0" fontId="4" fillId="0" borderId="47" xfId="0" applyNumberFormat="1" applyFont="1" applyFill="1" applyBorder="1" applyAlignment="1">
      <alignment horizontal="left" vertical="center"/>
    </xf>
    <xf numFmtId="0" fontId="4" fillId="0" borderId="45" xfId="0" applyNumberFormat="1" applyFont="1" applyFill="1" applyBorder="1" applyAlignment="1">
      <alignment horizontal="left" vertical="center"/>
    </xf>
    <xf numFmtId="0" fontId="4" fillId="0" borderId="43" xfId="0" applyFont="1" applyFill="1" applyBorder="1" applyAlignment="1">
      <alignment horizontal="center" vertical="center" wrapText="1"/>
    </xf>
    <xf numFmtId="0" fontId="12" fillId="10" borderId="43" xfId="0" applyFont="1" applyFill="1" applyBorder="1" applyAlignment="1" applyProtection="1">
      <alignment horizontal="center" vertical="center" textRotation="90" wrapText="1"/>
    </xf>
    <xf numFmtId="0" fontId="4" fillId="0" borderId="43" xfId="0" applyFont="1" applyFill="1" applyBorder="1" applyAlignment="1" applyProtection="1">
      <alignment horizontal="left" vertical="center" wrapText="1"/>
    </xf>
    <xf numFmtId="0" fontId="5" fillId="0" borderId="0" xfId="0" applyFont="1" applyAlignment="1">
      <alignment horizontal="left" vertical="top" wrapText="1"/>
    </xf>
    <xf numFmtId="0" fontId="5" fillId="0" borderId="0" xfId="0" applyFont="1" applyBorder="1" applyAlignment="1">
      <alignment horizontal="left"/>
    </xf>
    <xf numFmtId="0" fontId="6" fillId="4" borderId="19"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8" xfId="0" applyFont="1" applyFill="1" applyBorder="1" applyAlignment="1" applyProtection="1">
      <alignment horizontal="center" vertical="center" wrapText="1"/>
    </xf>
    <xf numFmtId="0" fontId="4" fillId="3" borderId="5"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10" fillId="7" borderId="43"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6" fillId="3" borderId="0" xfId="0" applyFont="1" applyFill="1" applyBorder="1" applyAlignment="1" applyProtection="1">
      <alignment horizontal="left" vertical="center" wrapText="1"/>
    </xf>
    <xf numFmtId="0" fontId="6" fillId="3" borderId="0" xfId="0" applyFont="1" applyFill="1" applyBorder="1" applyAlignment="1">
      <alignment horizontal="left" wrapText="1"/>
    </xf>
    <xf numFmtId="0" fontId="6" fillId="4" borderId="28" xfId="0" applyFont="1" applyFill="1" applyBorder="1" applyAlignment="1" applyProtection="1">
      <alignment horizontal="center" vertical="center" wrapText="1"/>
    </xf>
    <xf numFmtId="0" fontId="6" fillId="4" borderId="29" xfId="0" applyFont="1" applyFill="1" applyBorder="1" applyAlignment="1" applyProtection="1">
      <alignment horizontal="center" vertical="center" wrapText="1"/>
    </xf>
    <xf numFmtId="0" fontId="6" fillId="3" borderId="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6" fillId="11" borderId="43" xfId="0" applyFont="1" applyFill="1" applyBorder="1" applyAlignment="1" applyProtection="1">
      <alignment horizontal="center" vertical="center" textRotation="90" wrapText="1"/>
    </xf>
    <xf numFmtId="0" fontId="4" fillId="3" borderId="4" xfId="0" applyFont="1" applyFill="1" applyBorder="1" applyAlignment="1" applyProtection="1">
      <alignment horizontal="center" vertical="center" wrapText="1"/>
    </xf>
    <xf numFmtId="0" fontId="6" fillId="3" borderId="6"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0" fillId="7" borderId="43" xfId="0" applyFont="1" applyFill="1" applyBorder="1" applyAlignment="1" applyProtection="1">
      <alignment horizontal="center" vertical="center" wrapText="1"/>
    </xf>
    <xf numFmtId="0" fontId="4" fillId="3" borderId="31"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0" xfId="0" applyFont="1" applyFill="1" applyBorder="1" applyAlignment="1">
      <alignment horizontal="center" vertical="center"/>
    </xf>
    <xf numFmtId="49" fontId="4" fillId="3" borderId="4" xfId="0" applyNumberFormat="1" applyFont="1" applyFill="1" applyBorder="1" applyAlignment="1" applyProtection="1">
      <alignment horizontal="center" vertical="center" wrapText="1"/>
    </xf>
    <xf numFmtId="0" fontId="4" fillId="3" borderId="4" xfId="0" applyNumberFormat="1" applyFont="1" applyFill="1" applyBorder="1" applyAlignment="1" applyProtection="1">
      <alignment horizontal="center" vertical="center" wrapText="1"/>
    </xf>
    <xf numFmtId="49" fontId="4" fillId="3" borderId="5" xfId="0" applyNumberFormat="1" applyFont="1" applyFill="1" applyBorder="1" applyAlignment="1">
      <alignment horizontal="center" vertical="center" wrapText="1"/>
    </xf>
    <xf numFmtId="0" fontId="6" fillId="4" borderId="32"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10" fillId="7" borderId="46" xfId="0" applyFont="1" applyFill="1" applyBorder="1" applyAlignment="1">
      <alignment horizontal="center" vertical="center" wrapText="1"/>
    </xf>
    <xf numFmtId="0" fontId="10" fillId="7" borderId="6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6" fillId="0" borderId="27"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12" fillId="10" borderId="48" xfId="0" applyFont="1" applyFill="1" applyBorder="1" applyAlignment="1" applyProtection="1">
      <alignment horizontal="center" vertical="center" textRotation="90" wrapText="1"/>
    </xf>
    <xf numFmtId="0" fontId="6" fillId="13" borderId="36" xfId="0" applyFont="1" applyFill="1" applyBorder="1" applyAlignment="1" applyProtection="1">
      <alignment horizontal="center" vertical="center" wrapText="1"/>
    </xf>
    <xf numFmtId="0" fontId="6" fillId="13" borderId="37" xfId="0" applyFont="1" applyFill="1" applyBorder="1" applyAlignment="1" applyProtection="1">
      <alignment horizontal="center" vertical="center" wrapText="1"/>
    </xf>
    <xf numFmtId="0" fontId="6" fillId="13" borderId="29" xfId="0" applyFont="1" applyFill="1" applyBorder="1" applyAlignment="1" applyProtection="1">
      <alignment horizontal="center" vertical="center" wrapText="1"/>
    </xf>
    <xf numFmtId="0" fontId="6" fillId="11" borderId="46" xfId="0" applyFont="1" applyFill="1" applyBorder="1" applyAlignment="1" applyProtection="1">
      <alignment horizontal="center" vertical="center" textRotation="90" wrapText="1"/>
    </xf>
    <xf numFmtId="0" fontId="6" fillId="11" borderId="59" xfId="0" applyFont="1" applyFill="1" applyBorder="1" applyAlignment="1" applyProtection="1">
      <alignment horizontal="center" vertical="center" textRotation="90" wrapText="1"/>
    </xf>
    <xf numFmtId="0" fontId="6" fillId="11" borderId="48" xfId="0" applyFont="1" applyFill="1" applyBorder="1" applyAlignment="1" applyProtection="1">
      <alignment horizontal="center" vertical="center" textRotation="90" wrapText="1"/>
    </xf>
    <xf numFmtId="0" fontId="4" fillId="2" borderId="38" xfId="0" applyFont="1" applyFill="1" applyBorder="1" applyAlignment="1" applyProtection="1">
      <alignment horizontal="center" vertical="center" wrapText="1"/>
    </xf>
    <xf numFmtId="0" fontId="4" fillId="2" borderId="39" xfId="0" applyFont="1" applyFill="1" applyBorder="1" applyAlignment="1" applyProtection="1">
      <alignment horizontal="center" vertical="center" wrapText="1"/>
    </xf>
    <xf numFmtId="0" fontId="4" fillId="2" borderId="28" xfId="0" applyFont="1" applyFill="1" applyBorder="1" applyAlignment="1" applyProtection="1">
      <alignment horizontal="center" vertical="center" wrapText="1"/>
    </xf>
    <xf numFmtId="0" fontId="6" fillId="8" borderId="49" xfId="0" applyFont="1" applyFill="1" applyBorder="1" applyAlignment="1" applyProtection="1">
      <alignment horizontal="center" vertical="center" wrapText="1"/>
    </xf>
    <xf numFmtId="0" fontId="6" fillId="8" borderId="61" xfId="0" applyFont="1" applyFill="1" applyBorder="1" applyAlignment="1" applyProtection="1">
      <alignment horizontal="center" vertical="center" wrapText="1"/>
    </xf>
    <xf numFmtId="0" fontId="6" fillId="8" borderId="51" xfId="0" applyFont="1" applyFill="1" applyBorder="1" applyAlignment="1" applyProtection="1">
      <alignment horizontal="center" vertical="center" wrapText="1"/>
    </xf>
    <xf numFmtId="0" fontId="6" fillId="8" borderId="40" xfId="0" applyFont="1" applyFill="1" applyBorder="1" applyAlignment="1" applyProtection="1">
      <alignment horizontal="center" vertical="center" wrapText="1"/>
    </xf>
    <xf numFmtId="0" fontId="6" fillId="8" borderId="53" xfId="0" applyFont="1" applyFill="1" applyBorder="1" applyAlignment="1" applyProtection="1">
      <alignment horizontal="center" vertical="center" wrapText="1"/>
    </xf>
    <xf numFmtId="0" fontId="6" fillId="8" borderId="62" xfId="0" applyFont="1" applyFill="1" applyBorder="1" applyAlignment="1" applyProtection="1">
      <alignment horizontal="center" vertical="center" wrapText="1"/>
    </xf>
    <xf numFmtId="0" fontId="5" fillId="0" borderId="0" xfId="0" applyFont="1" applyAlignment="1">
      <alignment horizontal="left" wrapText="1"/>
    </xf>
    <xf numFmtId="0" fontId="6" fillId="0" borderId="63" xfId="0" applyFont="1" applyFill="1" applyBorder="1" applyAlignment="1">
      <alignment horizontal="center" vertical="center" textRotation="90" wrapText="1"/>
    </xf>
    <xf numFmtId="0" fontId="6" fillId="0" borderId="59" xfId="0" applyFont="1" applyFill="1" applyBorder="1" applyAlignment="1">
      <alignment horizontal="center" vertical="center" textRotation="90" wrapText="1"/>
    </xf>
    <xf numFmtId="0" fontId="6" fillId="0" borderId="48" xfId="0" applyFont="1" applyFill="1" applyBorder="1" applyAlignment="1">
      <alignment horizontal="center" vertical="center" textRotation="90" wrapText="1"/>
    </xf>
    <xf numFmtId="49" fontId="5" fillId="0" borderId="5" xfId="0" applyNumberFormat="1" applyFont="1" applyFill="1" applyBorder="1" applyAlignment="1">
      <alignment horizontal="center" vertical="center" wrapText="1"/>
    </xf>
    <xf numFmtId="0" fontId="5" fillId="0" borderId="49" xfId="0" applyFont="1" applyBorder="1" applyAlignment="1">
      <alignment horizontal="left" vertical="center" wrapText="1"/>
    </xf>
    <xf numFmtId="0" fontId="5" fillId="0" borderId="50" xfId="0" applyFont="1" applyBorder="1" applyAlignment="1">
      <alignment horizontal="left" vertical="center" wrapText="1"/>
    </xf>
    <xf numFmtId="0" fontId="5" fillId="0" borderId="51" xfId="0" applyFont="1" applyBorder="1" applyAlignment="1">
      <alignment horizontal="left" vertical="center" wrapText="1"/>
    </xf>
    <xf numFmtId="0" fontId="5" fillId="0" borderId="52" xfId="0" applyFont="1" applyBorder="1" applyAlignment="1">
      <alignment horizontal="left" vertical="center" wrapText="1"/>
    </xf>
    <xf numFmtId="0" fontId="5" fillId="0" borderId="53" xfId="0" applyFont="1" applyBorder="1" applyAlignment="1">
      <alignment horizontal="left" vertical="center" wrapText="1"/>
    </xf>
    <xf numFmtId="0" fontId="5" fillId="0" borderId="54" xfId="0" applyFont="1" applyBorder="1" applyAlignment="1">
      <alignment horizontal="left" vertical="center" wrapText="1"/>
    </xf>
    <xf numFmtId="0" fontId="5" fillId="0" borderId="47" xfId="0" applyFont="1" applyBorder="1" applyAlignment="1">
      <alignment horizontal="center" vertical="top"/>
    </xf>
    <xf numFmtId="0" fontId="5" fillId="0" borderId="44" xfId="0" applyFont="1" applyBorder="1" applyAlignment="1">
      <alignment horizontal="center" vertical="top"/>
    </xf>
    <xf numFmtId="0" fontId="5" fillId="0" borderId="45" xfId="0" applyFont="1" applyBorder="1" applyAlignment="1">
      <alignment horizontal="center" vertical="top"/>
    </xf>
    <xf numFmtId="0" fontId="5" fillId="0" borderId="47" xfId="0" applyFont="1" applyBorder="1" applyAlignment="1">
      <alignment horizontal="left" vertical="top"/>
    </xf>
    <xf numFmtId="0" fontId="5" fillId="0" borderId="44" xfId="0" applyFont="1" applyBorder="1" applyAlignment="1">
      <alignment horizontal="left" vertical="top"/>
    </xf>
    <xf numFmtId="0" fontId="5" fillId="0" borderId="45" xfId="0" applyFont="1" applyBorder="1" applyAlignment="1">
      <alignment horizontal="left" vertical="top"/>
    </xf>
    <xf numFmtId="0" fontId="11" fillId="7" borderId="47" xfId="0" applyFont="1" applyFill="1" applyBorder="1" applyAlignment="1">
      <alignment horizontal="center" vertical="center"/>
    </xf>
    <xf numFmtId="0" fontId="11" fillId="7" borderId="44" xfId="0" applyFont="1" applyFill="1" applyBorder="1" applyAlignment="1">
      <alignment horizontal="center" vertical="center"/>
    </xf>
    <xf numFmtId="0" fontId="11" fillId="7" borderId="45" xfId="0" applyFont="1" applyFill="1" applyBorder="1" applyAlignment="1">
      <alignment horizontal="center" vertical="center"/>
    </xf>
    <xf numFmtId="49" fontId="5" fillId="3" borderId="47" xfId="0" applyNumberFormat="1" applyFont="1" applyFill="1" applyBorder="1" applyAlignment="1">
      <alignment horizontal="left" vertical="top"/>
    </xf>
    <xf numFmtId="49" fontId="5" fillId="3" borderId="44" xfId="0" applyNumberFormat="1" applyFont="1" applyFill="1" applyBorder="1" applyAlignment="1">
      <alignment horizontal="left" vertical="top"/>
    </xf>
    <xf numFmtId="49" fontId="5" fillId="3" borderId="45" xfId="0" applyNumberFormat="1" applyFont="1" applyFill="1" applyBorder="1" applyAlignment="1">
      <alignment horizontal="left" vertical="top"/>
    </xf>
    <xf numFmtId="0" fontId="1" fillId="3" borderId="58" xfId="0" applyFont="1" applyFill="1" applyBorder="1" applyAlignment="1">
      <alignment horizontal="left" vertical="top" wrapText="1"/>
    </xf>
    <xf numFmtId="0" fontId="8" fillId="3" borderId="58" xfId="0" applyFont="1" applyFill="1" applyBorder="1" applyAlignment="1">
      <alignment horizontal="left" vertical="top" wrapText="1"/>
    </xf>
    <xf numFmtId="49" fontId="6" fillId="8" borderId="58" xfId="0" applyNumberFormat="1" applyFont="1" applyFill="1" applyBorder="1" applyAlignment="1" applyProtection="1">
      <alignment horizontal="left" vertical="center" wrapText="1"/>
    </xf>
    <xf numFmtId="0" fontId="6" fillId="4" borderId="34" xfId="0" applyFont="1" applyFill="1" applyBorder="1" applyAlignment="1" applyProtection="1">
      <alignment horizontal="center" vertical="center" wrapText="1"/>
    </xf>
    <xf numFmtId="0" fontId="6" fillId="4" borderId="35" xfId="0" applyFont="1" applyFill="1" applyBorder="1" applyAlignment="1" applyProtection="1">
      <alignment horizontal="center" vertical="center" wrapText="1"/>
    </xf>
    <xf numFmtId="0" fontId="6" fillId="8" borderId="49" xfId="0" applyFont="1" applyFill="1" applyBorder="1" applyAlignment="1" applyProtection="1">
      <alignment horizontal="left" vertical="center" wrapText="1"/>
    </xf>
    <xf numFmtId="0" fontId="6" fillId="8" borderId="58" xfId="0" applyFont="1" applyFill="1" applyBorder="1" applyAlignment="1" applyProtection="1">
      <alignment horizontal="left" vertical="center" wrapText="1"/>
    </xf>
    <xf numFmtId="0" fontId="4" fillId="0" borderId="4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7" xfId="0" applyFont="1" applyFill="1" applyBorder="1" applyAlignment="1">
      <alignment horizontal="center" vertical="center"/>
    </xf>
    <xf numFmtId="0" fontId="4" fillId="0" borderId="45" xfId="0" applyFont="1" applyFill="1" applyBorder="1" applyAlignment="1">
      <alignment horizontal="center" vertical="center"/>
    </xf>
    <xf numFmtId="0" fontId="6" fillId="12" borderId="15" xfId="0" applyFont="1" applyFill="1" applyBorder="1" applyAlignment="1" applyProtection="1">
      <alignment horizontal="center" vertical="center" wrapText="1"/>
    </xf>
    <xf numFmtId="0" fontId="4" fillId="3" borderId="5" xfId="0" applyNumberFormat="1" applyFont="1" applyFill="1" applyBorder="1" applyAlignment="1">
      <alignment horizontal="center" vertical="center" wrapText="1"/>
    </xf>
    <xf numFmtId="0" fontId="4" fillId="3" borderId="31" xfId="0" applyNumberFormat="1" applyFont="1" applyFill="1" applyBorder="1" applyAlignment="1">
      <alignment horizontal="center" vertical="center" wrapText="1"/>
    </xf>
    <xf numFmtId="0" fontId="4" fillId="3" borderId="25" xfId="0" applyNumberFormat="1" applyFont="1" applyFill="1" applyBorder="1" applyAlignment="1">
      <alignment horizontal="center" vertical="center" wrapText="1"/>
    </xf>
    <xf numFmtId="0" fontId="6" fillId="0" borderId="1" xfId="0" applyFont="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0" borderId="36" xfId="0" applyFont="1" applyFill="1" applyBorder="1" applyAlignment="1" applyProtection="1">
      <alignment horizontal="center" vertical="center" textRotation="90" wrapText="1"/>
    </xf>
    <xf numFmtId="0" fontId="6" fillId="0" borderId="37" xfId="0" applyFont="1" applyFill="1" applyBorder="1" applyAlignment="1" applyProtection="1">
      <alignment horizontal="center" vertical="center" textRotation="90" wrapText="1"/>
    </xf>
    <xf numFmtId="0" fontId="6" fillId="0" borderId="29" xfId="0" applyFont="1" applyFill="1" applyBorder="1" applyAlignment="1" applyProtection="1">
      <alignment horizontal="center" vertical="center" textRotation="90" wrapText="1"/>
    </xf>
    <xf numFmtId="0" fontId="6" fillId="12" borderId="58" xfId="0" applyFont="1" applyFill="1" applyBorder="1" applyAlignment="1" applyProtection="1">
      <alignment horizontal="center" vertical="center" wrapText="1"/>
    </xf>
    <xf numFmtId="0" fontId="6" fillId="12" borderId="50" xfId="0" applyFont="1" applyFill="1" applyBorder="1" applyAlignment="1" applyProtection="1">
      <alignment horizontal="center" vertical="center" wrapText="1"/>
    </xf>
    <xf numFmtId="0" fontId="6" fillId="12" borderId="0" xfId="0" applyFont="1" applyFill="1" applyBorder="1" applyAlignment="1" applyProtection="1">
      <alignment horizontal="center" vertical="center" wrapText="1"/>
    </xf>
    <xf numFmtId="0" fontId="6" fillId="12" borderId="52" xfId="0" applyFont="1" applyFill="1" applyBorder="1" applyAlignment="1" applyProtection="1">
      <alignment horizontal="center" vertical="center" wrapText="1"/>
    </xf>
  </cellXfs>
  <cellStyles count="1">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75"/>
  <sheetViews>
    <sheetView tabSelected="1" zoomScale="70" zoomScaleNormal="70" workbookViewId="0">
      <selection activeCell="M15" sqref="M15"/>
    </sheetView>
  </sheetViews>
  <sheetFormatPr baseColWidth="10" defaultRowHeight="15" x14ac:dyDescent="0.25"/>
  <cols>
    <col min="1" max="1" width="23.42578125" style="2" customWidth="1"/>
    <col min="2" max="2" width="35" style="4" customWidth="1"/>
    <col min="3" max="3" width="20.42578125" style="4" customWidth="1"/>
    <col min="4" max="4" width="24.85546875" style="4" customWidth="1"/>
    <col min="5" max="5" width="17.140625" style="2" customWidth="1"/>
    <col min="6" max="6" width="22.140625" style="2" customWidth="1"/>
    <col min="7" max="16384" width="11.42578125" style="2"/>
  </cols>
  <sheetData>
    <row r="1" spans="1:6" ht="15.75" x14ac:dyDescent="0.25">
      <c r="A1" s="117" t="s">
        <v>92</v>
      </c>
      <c r="B1" s="117"/>
      <c r="C1" s="117"/>
      <c r="D1" s="117"/>
      <c r="E1" s="117"/>
      <c r="F1" s="117"/>
    </row>
    <row r="2" spans="1:6" s="12" customFormat="1" ht="32.25" customHeight="1" x14ac:dyDescent="0.25">
      <c r="A2" s="132" t="s">
        <v>91</v>
      </c>
      <c r="B2" s="133"/>
      <c r="C2" s="133"/>
      <c r="D2" s="133"/>
      <c r="E2" s="133"/>
      <c r="F2" s="133"/>
    </row>
    <row r="3" spans="1:6" s="12" customFormat="1" ht="15" customHeight="1" x14ac:dyDescent="0.2">
      <c r="A3" s="7"/>
      <c r="B3" s="13"/>
      <c r="C3" s="13"/>
      <c r="D3" s="13"/>
      <c r="E3" s="14"/>
      <c r="F3" s="14"/>
    </row>
    <row r="4" spans="1:6" s="3" customFormat="1" ht="25.5" customHeight="1" x14ac:dyDescent="0.2">
      <c r="A4" s="33" t="s">
        <v>39</v>
      </c>
      <c r="B4" s="134"/>
      <c r="C4" s="134"/>
      <c r="D4" s="19" t="s">
        <v>54</v>
      </c>
      <c r="E4" s="213"/>
      <c r="F4" s="120"/>
    </row>
    <row r="5" spans="1:6" s="3" customFormat="1" ht="15" customHeight="1" x14ac:dyDescent="0.2">
      <c r="A5" s="19"/>
      <c r="B5" s="19"/>
      <c r="C5" s="31"/>
      <c r="D5" s="31"/>
      <c r="E5" s="31"/>
      <c r="F5" s="31"/>
    </row>
    <row r="6" spans="1:6" s="3" customFormat="1" ht="26.25" customHeight="1" x14ac:dyDescent="0.2">
      <c r="A6" s="33" t="s">
        <v>42</v>
      </c>
      <c r="B6" s="59"/>
      <c r="C6" s="39" t="s">
        <v>43</v>
      </c>
      <c r="D6" s="60"/>
      <c r="E6" s="40" t="s">
        <v>44</v>
      </c>
      <c r="F6" s="58"/>
    </row>
    <row r="7" spans="1:6" s="1" customFormat="1" ht="12.75" customHeight="1" x14ac:dyDescent="0.2">
      <c r="A7" s="61"/>
      <c r="B7" s="61"/>
      <c r="C7" s="32"/>
      <c r="D7" s="32"/>
      <c r="E7" s="32"/>
      <c r="F7" s="32"/>
    </row>
    <row r="8" spans="1:6" s="1" customFormat="1" ht="24" customHeight="1" x14ac:dyDescent="0.2">
      <c r="A8" s="61" t="s">
        <v>53</v>
      </c>
      <c r="B8" s="58"/>
      <c r="C8" s="68" t="s">
        <v>58</v>
      </c>
      <c r="D8" s="69"/>
      <c r="E8" s="20" t="s">
        <v>41</v>
      </c>
      <c r="F8" s="58" t="s">
        <v>17</v>
      </c>
    </row>
    <row r="9" spans="1:6" s="1" customFormat="1" ht="12.75" customHeight="1" x14ac:dyDescent="0.2">
      <c r="A9" s="41"/>
      <c r="B9" s="41"/>
      <c r="C9" s="41"/>
      <c r="D9" s="42"/>
      <c r="E9" s="41"/>
      <c r="F9" s="41"/>
    </row>
    <row r="10" spans="1:6" s="1" customFormat="1" ht="23.25" customHeight="1" x14ac:dyDescent="0.2">
      <c r="A10" s="43" t="s">
        <v>46</v>
      </c>
      <c r="B10" s="58"/>
      <c r="C10" s="44" t="s">
        <v>5</v>
      </c>
      <c r="D10" s="60">
        <f>'9B itinerario EEST'!W17</f>
        <v>0</v>
      </c>
      <c r="E10" s="45" t="s">
        <v>36</v>
      </c>
      <c r="F10" s="60">
        <f>'9B itinerario EEST'!T17</f>
        <v>0</v>
      </c>
    </row>
    <row r="11" spans="1:6" s="1" customFormat="1" ht="12.75" customHeight="1" x14ac:dyDescent="0.2">
      <c r="A11" s="46"/>
      <c r="B11" s="46"/>
      <c r="C11" s="46"/>
      <c r="D11" s="46"/>
      <c r="E11" s="41"/>
      <c r="F11" s="41"/>
    </row>
    <row r="12" spans="1:6" s="1" customFormat="1" ht="27" customHeight="1" x14ac:dyDescent="0.2">
      <c r="A12" s="47" t="s">
        <v>84</v>
      </c>
      <c r="B12" s="119"/>
      <c r="C12" s="120"/>
      <c r="D12" s="35" t="s">
        <v>47</v>
      </c>
      <c r="E12" s="119"/>
      <c r="F12" s="120"/>
    </row>
    <row r="13" spans="1:6" ht="15" customHeight="1" x14ac:dyDescent="0.25">
      <c r="A13" s="48"/>
      <c r="B13" s="46"/>
      <c r="C13" s="46"/>
      <c r="D13" s="46"/>
      <c r="E13" s="41"/>
      <c r="F13" s="41"/>
    </row>
    <row r="14" spans="1:6" ht="15" customHeight="1" x14ac:dyDescent="0.25">
      <c r="A14" s="122" t="s">
        <v>62</v>
      </c>
      <c r="B14" s="122"/>
      <c r="C14" s="122"/>
      <c r="D14" s="122"/>
      <c r="E14" s="122"/>
      <c r="F14" s="122"/>
    </row>
    <row r="15" spans="1:6" ht="15" customHeight="1" x14ac:dyDescent="0.25">
      <c r="A15" s="125" t="s">
        <v>8</v>
      </c>
      <c r="B15" s="125"/>
      <c r="C15" s="125" t="s">
        <v>9</v>
      </c>
      <c r="D15" s="125"/>
      <c r="E15" s="125"/>
      <c r="F15" s="125"/>
    </row>
    <row r="16" spans="1:6" s="30" customFormat="1" x14ac:dyDescent="0.25">
      <c r="A16" s="121" t="str">
        <f>CONCATENATE("Unidad de Competencia N° 01:
"," ",'8B Perfil_egreso EEST'!A17)</f>
        <v xml:space="preserve">Unidad de Competencia N° 01:
 </v>
      </c>
      <c r="B16" s="121"/>
      <c r="C16" s="118"/>
      <c r="D16" s="118"/>
      <c r="E16" s="118"/>
      <c r="F16" s="118"/>
    </row>
    <row r="17" spans="1:6" s="30" customFormat="1" x14ac:dyDescent="0.25">
      <c r="A17" s="121"/>
      <c r="B17" s="121"/>
      <c r="C17" s="118"/>
      <c r="D17" s="118"/>
      <c r="E17" s="118"/>
      <c r="F17" s="118"/>
    </row>
    <row r="18" spans="1:6" s="30" customFormat="1" x14ac:dyDescent="0.25">
      <c r="A18" s="121"/>
      <c r="B18" s="121"/>
      <c r="C18" s="118"/>
      <c r="D18" s="118"/>
      <c r="E18" s="118"/>
      <c r="F18" s="118"/>
    </row>
    <row r="19" spans="1:6" s="30" customFormat="1" x14ac:dyDescent="0.25">
      <c r="A19" s="121"/>
      <c r="B19" s="121"/>
      <c r="C19" s="118"/>
      <c r="D19" s="118"/>
      <c r="E19" s="118"/>
      <c r="F19" s="118"/>
    </row>
    <row r="20" spans="1:6" s="30" customFormat="1" x14ac:dyDescent="0.25">
      <c r="A20" s="121"/>
      <c r="B20" s="121"/>
      <c r="C20" s="118"/>
      <c r="D20" s="118"/>
      <c r="E20" s="118"/>
      <c r="F20" s="118"/>
    </row>
    <row r="21" spans="1:6" s="30" customFormat="1" ht="15" customHeight="1" x14ac:dyDescent="0.25">
      <c r="A21" s="214" t="str">
        <f>CONCATENATE("Unidad de Competencia N° 02:
"," ",'8B Perfil_egreso EEST'!A18)</f>
        <v xml:space="preserve">Unidad de Competencia N° 02:
 </v>
      </c>
      <c r="B21" s="215"/>
      <c r="C21" s="126"/>
      <c r="D21" s="127"/>
      <c r="E21" s="127"/>
      <c r="F21" s="128"/>
    </row>
    <row r="22" spans="1:6" s="30" customFormat="1" x14ac:dyDescent="0.25">
      <c r="A22" s="216"/>
      <c r="B22" s="217"/>
      <c r="C22" s="126"/>
      <c r="D22" s="127"/>
      <c r="E22" s="127"/>
      <c r="F22" s="128"/>
    </row>
    <row r="23" spans="1:6" s="30" customFormat="1" x14ac:dyDescent="0.25">
      <c r="A23" s="216"/>
      <c r="B23" s="217"/>
      <c r="C23" s="126"/>
      <c r="D23" s="127"/>
      <c r="E23" s="127"/>
      <c r="F23" s="128"/>
    </row>
    <row r="24" spans="1:6" s="30" customFormat="1" x14ac:dyDescent="0.25">
      <c r="A24" s="216"/>
      <c r="B24" s="217"/>
      <c r="C24" s="126"/>
      <c r="D24" s="127"/>
      <c r="E24" s="127"/>
      <c r="F24" s="128"/>
    </row>
    <row r="25" spans="1:6" s="30" customFormat="1" x14ac:dyDescent="0.25">
      <c r="A25" s="218"/>
      <c r="B25" s="219"/>
      <c r="C25" s="126"/>
      <c r="D25" s="127"/>
      <c r="E25" s="127"/>
      <c r="F25" s="128"/>
    </row>
    <row r="26" spans="1:6" s="30" customFormat="1" ht="15" customHeight="1" x14ac:dyDescent="0.25">
      <c r="A26" s="214" t="str">
        <f>CONCATENATE("Unidad de Competencia N° 03:
"," ",'8B Perfil_egreso EEST'!A19)</f>
        <v xml:space="preserve">Unidad de Competencia N° 03:
 </v>
      </c>
      <c r="B26" s="215"/>
      <c r="C26" s="118"/>
      <c r="D26" s="118"/>
      <c r="E26" s="118"/>
      <c r="F26" s="118"/>
    </row>
    <row r="27" spans="1:6" s="30" customFormat="1" x14ac:dyDescent="0.25">
      <c r="A27" s="216"/>
      <c r="B27" s="217"/>
      <c r="C27" s="118"/>
      <c r="D27" s="118"/>
      <c r="E27" s="118"/>
      <c r="F27" s="118"/>
    </row>
    <row r="28" spans="1:6" s="30" customFormat="1" x14ac:dyDescent="0.25">
      <c r="A28" s="216"/>
      <c r="B28" s="217"/>
      <c r="C28" s="118"/>
      <c r="D28" s="118"/>
      <c r="E28" s="118"/>
      <c r="F28" s="118"/>
    </row>
    <row r="29" spans="1:6" s="30" customFormat="1" x14ac:dyDescent="0.25">
      <c r="A29" s="216"/>
      <c r="B29" s="217"/>
      <c r="C29" s="118"/>
      <c r="D29" s="118"/>
      <c r="E29" s="118"/>
      <c r="F29" s="118"/>
    </row>
    <row r="30" spans="1:6" s="30" customFormat="1" x14ac:dyDescent="0.25">
      <c r="A30" s="218"/>
      <c r="B30" s="219"/>
      <c r="C30" s="118"/>
      <c r="D30" s="118"/>
      <c r="E30" s="118"/>
      <c r="F30" s="118"/>
    </row>
    <row r="31" spans="1:6" s="30" customFormat="1" ht="15" customHeight="1" x14ac:dyDescent="0.25">
      <c r="A31" s="214" t="str">
        <f>CONCATENATE("Unidad de Competencia N° 04:
"," ",'8B Perfil_egreso EEST'!A20)</f>
        <v xml:space="preserve">Unidad de Competencia N° 04:
 </v>
      </c>
      <c r="B31" s="215"/>
      <c r="C31" s="118"/>
      <c r="D31" s="118"/>
      <c r="E31" s="118"/>
      <c r="F31" s="118"/>
    </row>
    <row r="32" spans="1:6" s="30" customFormat="1" x14ac:dyDescent="0.25">
      <c r="A32" s="216"/>
      <c r="B32" s="217"/>
      <c r="C32" s="118"/>
      <c r="D32" s="118"/>
      <c r="E32" s="118"/>
      <c r="F32" s="118"/>
    </row>
    <row r="33" spans="1:6" s="30" customFormat="1" x14ac:dyDescent="0.25">
      <c r="A33" s="216"/>
      <c r="B33" s="217"/>
      <c r="C33" s="118"/>
      <c r="D33" s="118"/>
      <c r="E33" s="118"/>
      <c r="F33" s="118"/>
    </row>
    <row r="34" spans="1:6" s="30" customFormat="1" x14ac:dyDescent="0.25">
      <c r="A34" s="216"/>
      <c r="B34" s="217"/>
      <c r="C34" s="118"/>
      <c r="D34" s="118"/>
      <c r="E34" s="118"/>
      <c r="F34" s="118"/>
    </row>
    <row r="35" spans="1:6" s="30" customFormat="1" x14ac:dyDescent="0.25">
      <c r="A35" s="218"/>
      <c r="B35" s="219"/>
      <c r="C35" s="118"/>
      <c r="D35" s="118"/>
      <c r="E35" s="118"/>
      <c r="F35" s="118"/>
    </row>
    <row r="36" spans="1:6" s="30" customFormat="1" ht="15" customHeight="1" x14ac:dyDescent="0.25">
      <c r="A36" s="214" t="str">
        <f>CONCATENATE("Unidad de Competencia N° 05:
"," ",'8B Perfil_egreso EEST'!A21)</f>
        <v xml:space="preserve">Unidad de Competencia N° 05:
 </v>
      </c>
      <c r="B36" s="215"/>
      <c r="C36" s="118"/>
      <c r="D36" s="118"/>
      <c r="E36" s="118"/>
      <c r="F36" s="118"/>
    </row>
    <row r="37" spans="1:6" s="30" customFormat="1" x14ac:dyDescent="0.25">
      <c r="A37" s="216"/>
      <c r="B37" s="217"/>
      <c r="C37" s="118"/>
      <c r="D37" s="118"/>
      <c r="E37" s="118"/>
      <c r="F37" s="118"/>
    </row>
    <row r="38" spans="1:6" s="30" customFormat="1" x14ac:dyDescent="0.25">
      <c r="A38" s="216"/>
      <c r="B38" s="217"/>
      <c r="C38" s="118"/>
      <c r="D38" s="118"/>
      <c r="E38" s="118"/>
      <c r="F38" s="118"/>
    </row>
    <row r="39" spans="1:6" s="30" customFormat="1" x14ac:dyDescent="0.25">
      <c r="A39" s="216"/>
      <c r="B39" s="217"/>
      <c r="C39" s="118"/>
      <c r="D39" s="118"/>
      <c r="E39" s="118"/>
      <c r="F39" s="118"/>
    </row>
    <row r="40" spans="1:6" s="30" customFormat="1" x14ac:dyDescent="0.25">
      <c r="A40" s="218"/>
      <c r="B40" s="219"/>
      <c r="C40" s="118"/>
      <c r="D40" s="118"/>
      <c r="E40" s="118"/>
      <c r="F40" s="118"/>
    </row>
    <row r="41" spans="1:6" x14ac:dyDescent="0.25">
      <c r="A41" s="122" t="s">
        <v>4</v>
      </c>
      <c r="B41" s="122"/>
      <c r="C41" s="122"/>
      <c r="D41" s="122"/>
      <c r="E41" s="122"/>
      <c r="F41" s="122"/>
    </row>
    <row r="42" spans="1:6" x14ac:dyDescent="0.25">
      <c r="A42" s="125" t="s">
        <v>38</v>
      </c>
      <c r="B42" s="125"/>
      <c r="C42" s="123" t="s">
        <v>9</v>
      </c>
      <c r="D42" s="123"/>
      <c r="E42" s="123"/>
      <c r="F42" s="123"/>
    </row>
    <row r="43" spans="1:6" x14ac:dyDescent="0.25">
      <c r="A43" s="121" t="str">
        <f>CONCATENATE("Competencia para la empleabilidad N° 01:
"," ",'8B Perfil_egreso EEST'!A23)</f>
        <v xml:space="preserve">Competencia para la empleabilidad N° 01:
 </v>
      </c>
      <c r="B43" s="121"/>
      <c r="C43" s="220"/>
      <c r="D43" s="221"/>
      <c r="E43" s="221"/>
      <c r="F43" s="222"/>
    </row>
    <row r="44" spans="1:6" x14ac:dyDescent="0.25">
      <c r="A44" s="121"/>
      <c r="B44" s="121"/>
      <c r="C44" s="124"/>
      <c r="D44" s="124"/>
      <c r="E44" s="124"/>
      <c r="F44" s="124"/>
    </row>
    <row r="45" spans="1:6" x14ac:dyDescent="0.25">
      <c r="A45" s="121"/>
      <c r="B45" s="121"/>
      <c r="C45" s="124"/>
      <c r="D45" s="124"/>
      <c r="E45" s="124"/>
      <c r="F45" s="124"/>
    </row>
    <row r="46" spans="1:6" x14ac:dyDescent="0.25">
      <c r="A46" s="121"/>
      <c r="B46" s="121"/>
      <c r="C46" s="124"/>
      <c r="D46" s="124"/>
      <c r="E46" s="124"/>
      <c r="F46" s="124"/>
    </row>
    <row r="47" spans="1:6" x14ac:dyDescent="0.25">
      <c r="A47" s="121" t="str">
        <f>CONCATENATE("Competencia para la empleabilidad N° 02:
"," ",'8B Perfil_egreso EEST'!A24)</f>
        <v xml:space="preserve">Competencia para la empleabilidad N° 02:
 </v>
      </c>
      <c r="B47" s="121"/>
      <c r="C47" s="124"/>
      <c r="D47" s="124"/>
      <c r="E47" s="124"/>
      <c r="F47" s="124"/>
    </row>
    <row r="48" spans="1:6" x14ac:dyDescent="0.25">
      <c r="A48" s="121"/>
      <c r="B48" s="121"/>
      <c r="C48" s="124"/>
      <c r="D48" s="124"/>
      <c r="E48" s="124"/>
      <c r="F48" s="124"/>
    </row>
    <row r="49" spans="1:6" x14ac:dyDescent="0.25">
      <c r="A49" s="121"/>
      <c r="B49" s="121"/>
      <c r="C49" s="124"/>
      <c r="D49" s="124"/>
      <c r="E49" s="124"/>
      <c r="F49" s="124"/>
    </row>
    <row r="50" spans="1:6" x14ac:dyDescent="0.25">
      <c r="A50" s="121"/>
      <c r="B50" s="121"/>
      <c r="C50" s="124"/>
      <c r="D50" s="124"/>
      <c r="E50" s="124"/>
      <c r="F50" s="124"/>
    </row>
    <row r="51" spans="1:6" x14ac:dyDescent="0.25">
      <c r="A51" s="121" t="str">
        <f>CONCATENATE("Competencia para la empleabilidad N° 03:
"," ",'8B Perfil_egreso EEST'!A25)</f>
        <v xml:space="preserve">Competencia para la empleabilidad N° 03:
 </v>
      </c>
      <c r="B51" s="121"/>
      <c r="C51" s="124"/>
      <c r="D51" s="124"/>
      <c r="E51" s="124"/>
      <c r="F51" s="124"/>
    </row>
    <row r="52" spans="1:6" x14ac:dyDescent="0.25">
      <c r="A52" s="121"/>
      <c r="B52" s="121"/>
      <c r="C52" s="124"/>
      <c r="D52" s="124"/>
      <c r="E52" s="124"/>
      <c r="F52" s="124"/>
    </row>
    <row r="53" spans="1:6" x14ac:dyDescent="0.25">
      <c r="A53" s="121"/>
      <c r="B53" s="121"/>
      <c r="C53" s="124"/>
      <c r="D53" s="124"/>
      <c r="E53" s="124"/>
      <c r="F53" s="124"/>
    </row>
    <row r="54" spans="1:6" x14ac:dyDescent="0.25">
      <c r="A54" s="121"/>
      <c r="B54" s="121"/>
      <c r="C54" s="124"/>
      <c r="D54" s="124"/>
      <c r="E54" s="124"/>
      <c r="F54" s="124"/>
    </row>
    <row r="55" spans="1:6" x14ac:dyDescent="0.25">
      <c r="A55" s="121" t="str">
        <f>CONCATENATE("Competencia para la empleabilidad N° 04:
"," ",'8B Perfil_egreso EEST'!A26)</f>
        <v xml:space="preserve">Competencia para la empleabilidad N° 04:
 </v>
      </c>
      <c r="B55" s="121"/>
      <c r="C55" s="124"/>
      <c r="D55" s="124"/>
      <c r="E55" s="124"/>
      <c r="F55" s="124"/>
    </row>
    <row r="56" spans="1:6" x14ac:dyDescent="0.25">
      <c r="A56" s="121"/>
      <c r="B56" s="121"/>
      <c r="C56" s="124"/>
      <c r="D56" s="124"/>
      <c r="E56" s="124"/>
      <c r="F56" s="124"/>
    </row>
    <row r="57" spans="1:6" x14ac:dyDescent="0.25">
      <c r="A57" s="121"/>
      <c r="B57" s="121"/>
      <c r="C57" s="124"/>
      <c r="D57" s="124"/>
      <c r="E57" s="124"/>
      <c r="F57" s="124"/>
    </row>
    <row r="58" spans="1:6" x14ac:dyDescent="0.25">
      <c r="A58" s="121"/>
      <c r="B58" s="121"/>
      <c r="C58" s="124"/>
      <c r="D58" s="124"/>
      <c r="E58" s="124"/>
      <c r="F58" s="124"/>
    </row>
    <row r="59" spans="1:6" ht="15" customHeight="1" x14ac:dyDescent="0.25">
      <c r="A59" s="214" t="str">
        <f>CONCATENATE("Competencia para la empleabilidad N° 05:
"," ",'8B Perfil_egreso EEST'!A27)</f>
        <v xml:space="preserve">Competencia para la empleabilidad N° 05:
 </v>
      </c>
      <c r="B59" s="215"/>
      <c r="C59" s="124"/>
      <c r="D59" s="124"/>
      <c r="E59" s="124"/>
      <c r="F59" s="124"/>
    </row>
    <row r="60" spans="1:6" x14ac:dyDescent="0.25">
      <c r="A60" s="216"/>
      <c r="B60" s="217"/>
      <c r="C60" s="124"/>
      <c r="D60" s="124"/>
      <c r="E60" s="124"/>
      <c r="F60" s="124"/>
    </row>
    <row r="61" spans="1:6" x14ac:dyDescent="0.25">
      <c r="A61" s="216"/>
      <c r="B61" s="217"/>
      <c r="C61" s="124"/>
      <c r="D61" s="124"/>
      <c r="E61" s="124"/>
      <c r="F61" s="124"/>
    </row>
    <row r="62" spans="1:6" x14ac:dyDescent="0.25">
      <c r="A62" s="218"/>
      <c r="B62" s="219"/>
      <c r="C62" s="220"/>
      <c r="D62" s="221"/>
      <c r="E62" s="221"/>
      <c r="F62" s="222"/>
    </row>
    <row r="63" spans="1:6" x14ac:dyDescent="0.25">
      <c r="A63" s="122" t="s">
        <v>68</v>
      </c>
      <c r="B63" s="122"/>
      <c r="C63" s="122"/>
      <c r="D63" s="122"/>
      <c r="E63" s="122"/>
      <c r="F63" s="122"/>
    </row>
    <row r="64" spans="1:6" x14ac:dyDescent="0.25">
      <c r="A64" s="125" t="s">
        <v>38</v>
      </c>
      <c r="B64" s="125"/>
      <c r="C64" s="123" t="s">
        <v>9</v>
      </c>
      <c r="D64" s="123"/>
      <c r="E64" s="123"/>
      <c r="F64" s="123"/>
    </row>
    <row r="65" spans="1:6" x14ac:dyDescent="0.25">
      <c r="A65" s="214" t="s">
        <v>70</v>
      </c>
      <c r="B65" s="215"/>
      <c r="C65" s="223"/>
      <c r="D65" s="224"/>
      <c r="E65" s="224"/>
      <c r="F65" s="225"/>
    </row>
    <row r="66" spans="1:6" x14ac:dyDescent="0.25">
      <c r="A66" s="216"/>
      <c r="B66" s="217"/>
      <c r="C66" s="220"/>
      <c r="D66" s="221"/>
      <c r="E66" s="221"/>
      <c r="F66" s="222"/>
    </row>
    <row r="67" spans="1:6" x14ac:dyDescent="0.25">
      <c r="A67" s="218"/>
      <c r="B67" s="219"/>
      <c r="C67" s="220"/>
      <c r="D67" s="221"/>
      <c r="E67" s="221"/>
      <c r="F67" s="222"/>
    </row>
    <row r="68" spans="1:6" x14ac:dyDescent="0.25">
      <c r="A68" s="214" t="s">
        <v>71</v>
      </c>
      <c r="B68" s="215"/>
      <c r="C68" s="220"/>
      <c r="D68" s="221"/>
      <c r="E68" s="221"/>
      <c r="F68" s="222"/>
    </row>
    <row r="69" spans="1:6" x14ac:dyDescent="0.25">
      <c r="A69" s="216"/>
      <c r="B69" s="217"/>
      <c r="C69" s="220"/>
      <c r="D69" s="221"/>
      <c r="E69" s="221"/>
      <c r="F69" s="222"/>
    </row>
    <row r="70" spans="1:6" x14ac:dyDescent="0.25">
      <c r="A70" s="218"/>
      <c r="B70" s="219"/>
      <c r="C70" s="220"/>
      <c r="D70" s="221"/>
      <c r="E70" s="221"/>
      <c r="F70" s="222"/>
    </row>
    <row r="71" spans="1:6" x14ac:dyDescent="0.25">
      <c r="A71" s="214" t="s">
        <v>72</v>
      </c>
      <c r="B71" s="215"/>
      <c r="C71" s="220"/>
      <c r="D71" s="221"/>
      <c r="E71" s="221"/>
      <c r="F71" s="222"/>
    </row>
    <row r="72" spans="1:6" x14ac:dyDescent="0.25">
      <c r="A72" s="216"/>
      <c r="B72" s="217"/>
      <c r="C72" s="223"/>
      <c r="D72" s="224"/>
      <c r="E72" s="224"/>
      <c r="F72" s="225"/>
    </row>
    <row r="73" spans="1:6" x14ac:dyDescent="0.25">
      <c r="A73" s="218"/>
      <c r="B73" s="219"/>
      <c r="C73" s="220"/>
      <c r="D73" s="221"/>
      <c r="E73" s="221"/>
      <c r="F73" s="222"/>
    </row>
    <row r="74" spans="1:6" x14ac:dyDescent="0.25">
      <c r="A74" s="130"/>
      <c r="B74" s="131"/>
      <c r="C74" s="131"/>
      <c r="D74" s="131"/>
      <c r="E74" s="131"/>
      <c r="F74" s="131"/>
    </row>
    <row r="75" spans="1:6" ht="66.75" customHeight="1" x14ac:dyDescent="0.25">
      <c r="A75" s="129" t="s">
        <v>87</v>
      </c>
      <c r="B75" s="129"/>
      <c r="C75" s="129"/>
      <c r="D75" s="129"/>
      <c r="E75" s="129"/>
      <c r="F75" s="129"/>
    </row>
  </sheetData>
  <mergeCells count="84">
    <mergeCell ref="A71:B73"/>
    <mergeCell ref="C66:F66"/>
    <mergeCell ref="A74:F74"/>
    <mergeCell ref="A75:F75"/>
    <mergeCell ref="A59:B62"/>
    <mergeCell ref="A63:F63"/>
    <mergeCell ref="C59:F59"/>
    <mergeCell ref="C60:F60"/>
    <mergeCell ref="C61:F61"/>
    <mergeCell ref="C72:F72"/>
    <mergeCell ref="C73:F73"/>
    <mergeCell ref="C62:F62"/>
    <mergeCell ref="C69:F69"/>
    <mergeCell ref="C70:F70"/>
    <mergeCell ref="C71:F71"/>
    <mergeCell ref="A64:B64"/>
    <mergeCell ref="C67:F67"/>
    <mergeCell ref="C68:F68"/>
    <mergeCell ref="A55:B58"/>
    <mergeCell ref="C55:F55"/>
    <mergeCell ref="C56:F56"/>
    <mergeCell ref="C57:F57"/>
    <mergeCell ref="C58:F58"/>
    <mergeCell ref="C64:F64"/>
    <mergeCell ref="C65:F65"/>
    <mergeCell ref="A65:B67"/>
    <mergeCell ref="A68:B70"/>
    <mergeCell ref="A51:B54"/>
    <mergeCell ref="C51:F51"/>
    <mergeCell ref="C52:F52"/>
    <mergeCell ref="C53:F53"/>
    <mergeCell ref="C54:F54"/>
    <mergeCell ref="A47:B50"/>
    <mergeCell ref="C47:F47"/>
    <mergeCell ref="C48:F48"/>
    <mergeCell ref="C49:F49"/>
    <mergeCell ref="C50:F50"/>
    <mergeCell ref="A41:F41"/>
    <mergeCell ref="A42:B42"/>
    <mergeCell ref="C42:F42"/>
    <mergeCell ref="A43:B46"/>
    <mergeCell ref="C43:F43"/>
    <mergeCell ref="C44:F44"/>
    <mergeCell ref="C45:F45"/>
    <mergeCell ref="C46:F46"/>
    <mergeCell ref="A36:B40"/>
    <mergeCell ref="C36:F36"/>
    <mergeCell ref="C37:F37"/>
    <mergeCell ref="C38:F38"/>
    <mergeCell ref="C39:F39"/>
    <mergeCell ref="C40:F40"/>
    <mergeCell ref="A31:B35"/>
    <mergeCell ref="C31:F31"/>
    <mergeCell ref="C32:F32"/>
    <mergeCell ref="C33:F33"/>
    <mergeCell ref="C34:F34"/>
    <mergeCell ref="C35:F35"/>
    <mergeCell ref="A26:B30"/>
    <mergeCell ref="C26:F26"/>
    <mergeCell ref="C27:F27"/>
    <mergeCell ref="C28:F28"/>
    <mergeCell ref="C29:F29"/>
    <mergeCell ref="C30:F30"/>
    <mergeCell ref="A21:B25"/>
    <mergeCell ref="C21:F21"/>
    <mergeCell ref="C22:F22"/>
    <mergeCell ref="C23:F23"/>
    <mergeCell ref="C24:F24"/>
    <mergeCell ref="C25:F25"/>
    <mergeCell ref="A15:B15"/>
    <mergeCell ref="C15:F15"/>
    <mergeCell ref="A16:B20"/>
    <mergeCell ref="C16:F16"/>
    <mergeCell ref="C17:F17"/>
    <mergeCell ref="C18:F18"/>
    <mergeCell ref="C19:F19"/>
    <mergeCell ref="C20:F20"/>
    <mergeCell ref="A1:F1"/>
    <mergeCell ref="A14:F14"/>
    <mergeCell ref="A2:F2"/>
    <mergeCell ref="B4:C4"/>
    <mergeCell ref="E4:F4"/>
    <mergeCell ref="B12:C12"/>
    <mergeCell ref="E12:F12"/>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67"/>
  <sheetViews>
    <sheetView workbookViewId="0">
      <selection sqref="A1:E1"/>
    </sheetView>
  </sheetViews>
  <sheetFormatPr baseColWidth="10" defaultRowHeight="15" x14ac:dyDescent="0.25"/>
  <cols>
    <col min="1" max="1" width="20.85546875" style="4" customWidth="1"/>
    <col min="2" max="2" width="17.28515625" style="4" customWidth="1"/>
    <col min="3" max="3" width="15.28515625" style="4" customWidth="1"/>
    <col min="4" max="4" width="12.28515625" style="4" customWidth="1"/>
    <col min="5" max="5" width="22" style="4" customWidth="1"/>
    <col min="6" max="7" width="12.28515625" style="4" customWidth="1"/>
    <col min="8" max="16384" width="11.42578125" style="4"/>
  </cols>
  <sheetData>
    <row r="1" spans="1:10" ht="21" customHeight="1" x14ac:dyDescent="0.25">
      <c r="A1" s="135" t="s">
        <v>99</v>
      </c>
      <c r="B1" s="135"/>
      <c r="C1" s="135"/>
      <c r="D1" s="135"/>
      <c r="E1" s="135"/>
    </row>
    <row r="2" spans="1:10" ht="33.75" customHeight="1" x14ac:dyDescent="0.25">
      <c r="A2" s="144" t="s">
        <v>93</v>
      </c>
      <c r="B2" s="144"/>
      <c r="C2" s="144"/>
      <c r="D2" s="144"/>
      <c r="E2" s="144"/>
      <c r="F2" s="5"/>
      <c r="G2" s="5"/>
      <c r="H2" s="5"/>
      <c r="I2" s="5"/>
      <c r="J2" s="5"/>
    </row>
    <row r="3" spans="1:10" ht="9" customHeight="1" x14ac:dyDescent="0.25">
      <c r="A3" s="6"/>
      <c r="B3" s="36"/>
      <c r="C3" s="36"/>
      <c r="D3" s="36"/>
      <c r="E3" s="36"/>
      <c r="F3" s="5"/>
      <c r="G3" s="5"/>
      <c r="H3" s="5"/>
      <c r="I3" s="5"/>
      <c r="J3" s="5"/>
    </row>
    <row r="4" spans="1:10" ht="39.75" customHeight="1" x14ac:dyDescent="0.25">
      <c r="A4" s="61" t="s">
        <v>39</v>
      </c>
      <c r="B4" s="142">
        <f>'7B Programa estudio EEST'!B4:C4</f>
        <v>0</v>
      </c>
      <c r="C4" s="143"/>
      <c r="D4" s="19" t="s">
        <v>57</v>
      </c>
      <c r="E4" s="115">
        <f>'7B Programa estudio EEST'!E4:F4</f>
        <v>0</v>
      </c>
      <c r="F4" s="5"/>
      <c r="G4" s="5"/>
      <c r="H4" s="5"/>
      <c r="I4" s="5"/>
      <c r="J4" s="5"/>
    </row>
    <row r="5" spans="1:10" ht="13.5" customHeight="1" x14ac:dyDescent="0.25">
      <c r="A5" s="19"/>
      <c r="B5" s="37"/>
      <c r="C5" s="37"/>
      <c r="D5" s="37"/>
      <c r="E5" s="37"/>
      <c r="F5" s="5"/>
      <c r="G5" s="5"/>
      <c r="H5" s="5"/>
      <c r="I5" s="5"/>
      <c r="J5" s="5"/>
    </row>
    <row r="6" spans="1:10" ht="22.5" customHeight="1" x14ac:dyDescent="0.25">
      <c r="A6" s="61" t="s">
        <v>42</v>
      </c>
      <c r="B6" s="58">
        <f>'7B Programa estudio EEST'!B6</f>
        <v>0</v>
      </c>
      <c r="C6" s="19" t="s">
        <v>43</v>
      </c>
      <c r="D6" s="134">
        <f>'7B Programa estudio EEST'!D6</f>
        <v>0</v>
      </c>
      <c r="E6" s="134"/>
      <c r="F6" s="5"/>
      <c r="G6" s="5"/>
      <c r="H6" s="5"/>
      <c r="I6" s="5"/>
      <c r="J6" s="5"/>
    </row>
    <row r="7" spans="1:10" ht="15.75" customHeight="1" x14ac:dyDescent="0.25">
      <c r="A7" s="61"/>
      <c r="B7" s="38"/>
      <c r="C7" s="19"/>
      <c r="D7" s="38"/>
      <c r="E7" s="38"/>
      <c r="F7" s="5"/>
      <c r="G7" s="5"/>
      <c r="H7" s="5"/>
      <c r="I7" s="5"/>
      <c r="J7" s="5"/>
    </row>
    <row r="8" spans="1:10" ht="20.25" customHeight="1" x14ac:dyDescent="0.25">
      <c r="A8" s="61" t="s">
        <v>44</v>
      </c>
      <c r="B8" s="134">
        <f>'7B Programa estudio EEST'!F6</f>
        <v>0</v>
      </c>
      <c r="C8" s="134"/>
      <c r="D8" s="134"/>
      <c r="E8" s="134"/>
      <c r="F8" s="5"/>
      <c r="G8" s="5"/>
      <c r="H8" s="5"/>
      <c r="I8" s="5"/>
      <c r="J8" s="5"/>
    </row>
    <row r="9" spans="1:10" ht="13.5" customHeight="1" x14ac:dyDescent="0.25">
      <c r="A9" s="61"/>
      <c r="B9" s="38"/>
      <c r="C9" s="38"/>
      <c r="D9" s="38"/>
      <c r="E9" s="38"/>
      <c r="F9" s="5"/>
      <c r="G9" s="5"/>
      <c r="H9" s="5"/>
      <c r="I9" s="5"/>
      <c r="J9" s="5"/>
    </row>
    <row r="10" spans="1:10" ht="38.25" customHeight="1" x14ac:dyDescent="0.25">
      <c r="A10" s="61" t="s">
        <v>53</v>
      </c>
      <c r="B10" s="134">
        <f>'7B Programa estudio EEST'!B8</f>
        <v>0</v>
      </c>
      <c r="C10" s="134"/>
      <c r="D10" s="20" t="s">
        <v>48</v>
      </c>
      <c r="E10" s="116">
        <f>'7B Programa estudio EEST'!D8</f>
        <v>0</v>
      </c>
      <c r="F10" s="5"/>
      <c r="G10" s="5"/>
      <c r="H10" s="5"/>
      <c r="I10" s="5"/>
      <c r="J10" s="5"/>
    </row>
    <row r="11" spans="1:10" ht="13.5" customHeight="1" x14ac:dyDescent="0.25">
      <c r="A11" s="19"/>
      <c r="B11" s="38"/>
      <c r="C11" s="19"/>
      <c r="D11" s="38"/>
      <c r="E11" s="38"/>
      <c r="F11" s="5"/>
      <c r="G11" s="5"/>
      <c r="H11" s="5"/>
      <c r="I11" s="5"/>
      <c r="J11" s="5"/>
    </row>
    <row r="12" spans="1:10" ht="25.5" customHeight="1" x14ac:dyDescent="0.25">
      <c r="A12" s="61" t="s">
        <v>41</v>
      </c>
      <c r="B12" s="58" t="str">
        <f>'7B Programa estudio EEST'!F8</f>
        <v>Profesional</v>
      </c>
      <c r="C12" s="19" t="s">
        <v>67</v>
      </c>
      <c r="D12" s="145">
        <f>'7B Programa estudio EEST'!B10</f>
        <v>0</v>
      </c>
      <c r="E12" s="145"/>
      <c r="F12" s="5"/>
      <c r="G12" s="5"/>
      <c r="H12" s="5"/>
      <c r="I12" s="5"/>
      <c r="J12" s="5"/>
    </row>
    <row r="13" spans="1:10" ht="11.25" customHeight="1" x14ac:dyDescent="0.25">
      <c r="A13" s="33"/>
      <c r="B13" s="34"/>
      <c r="C13" s="34"/>
      <c r="D13" s="34"/>
      <c r="E13" s="34"/>
      <c r="F13" s="5"/>
      <c r="G13" s="5"/>
      <c r="H13" s="5"/>
      <c r="I13" s="5"/>
      <c r="J13" s="5"/>
    </row>
    <row r="14" spans="1:10" ht="21.75" customHeight="1" x14ac:dyDescent="0.25">
      <c r="A14" s="136" t="s">
        <v>6</v>
      </c>
      <c r="B14" s="137"/>
      <c r="C14" s="137"/>
      <c r="D14" s="137"/>
      <c r="E14" s="138"/>
      <c r="F14" s="5"/>
      <c r="G14" s="5"/>
      <c r="H14" s="5"/>
      <c r="I14" s="5"/>
      <c r="J14" s="5"/>
    </row>
    <row r="15" spans="1:10" ht="63" customHeight="1" x14ac:dyDescent="0.25">
      <c r="A15" s="139"/>
      <c r="B15" s="140"/>
      <c r="C15" s="140"/>
      <c r="D15" s="140"/>
      <c r="E15" s="141"/>
      <c r="F15" s="5"/>
      <c r="G15" s="5"/>
      <c r="H15" s="5"/>
      <c r="I15" s="5"/>
      <c r="J15" s="5"/>
    </row>
    <row r="16" spans="1:10" ht="21.75" customHeight="1" x14ac:dyDescent="0.25">
      <c r="A16" s="136" t="s">
        <v>63</v>
      </c>
      <c r="B16" s="137"/>
      <c r="C16" s="137"/>
      <c r="D16" s="137"/>
      <c r="E16" s="138"/>
      <c r="F16" s="5"/>
      <c r="G16" s="5"/>
      <c r="H16" s="5"/>
      <c r="I16" s="5"/>
      <c r="J16" s="5"/>
    </row>
    <row r="17" spans="1:10" s="29" customFormat="1" ht="39" customHeight="1" x14ac:dyDescent="0.25">
      <c r="A17" s="139"/>
      <c r="B17" s="140"/>
      <c r="C17" s="140"/>
      <c r="D17" s="140"/>
      <c r="E17" s="141"/>
      <c r="F17" s="28"/>
      <c r="G17" s="28"/>
      <c r="H17" s="28"/>
      <c r="I17" s="28"/>
      <c r="J17" s="28"/>
    </row>
    <row r="18" spans="1:10" s="29" customFormat="1" ht="39" customHeight="1" x14ac:dyDescent="0.25">
      <c r="A18" s="139"/>
      <c r="B18" s="140"/>
      <c r="C18" s="140"/>
      <c r="D18" s="140"/>
      <c r="E18" s="141"/>
      <c r="F18" s="28"/>
      <c r="G18" s="28"/>
      <c r="H18" s="28"/>
      <c r="I18" s="28"/>
      <c r="J18" s="28"/>
    </row>
    <row r="19" spans="1:10" s="29" customFormat="1" ht="39" customHeight="1" x14ac:dyDescent="0.25">
      <c r="A19" s="139"/>
      <c r="B19" s="140"/>
      <c r="C19" s="140"/>
      <c r="D19" s="140"/>
      <c r="E19" s="141"/>
      <c r="F19" s="28"/>
      <c r="G19" s="28"/>
      <c r="H19" s="28"/>
      <c r="I19" s="28"/>
      <c r="J19" s="28"/>
    </row>
    <row r="20" spans="1:10" s="29" customFormat="1" ht="39" customHeight="1" x14ac:dyDescent="0.25">
      <c r="A20" s="139"/>
      <c r="B20" s="140"/>
      <c r="C20" s="140"/>
      <c r="D20" s="140"/>
      <c r="E20" s="141"/>
      <c r="F20" s="28"/>
      <c r="G20" s="28"/>
      <c r="H20" s="28"/>
      <c r="I20" s="28"/>
      <c r="J20" s="28"/>
    </row>
    <row r="21" spans="1:10" s="29" customFormat="1" ht="30" customHeight="1" x14ac:dyDescent="0.25">
      <c r="A21" s="139"/>
      <c r="B21" s="140"/>
      <c r="C21" s="140"/>
      <c r="D21" s="140"/>
      <c r="E21" s="141"/>
      <c r="F21" s="28"/>
      <c r="G21" s="28"/>
      <c r="H21" s="28"/>
      <c r="I21" s="28"/>
      <c r="J21" s="28"/>
    </row>
    <row r="22" spans="1:10" ht="21.75" customHeight="1" x14ac:dyDescent="0.25">
      <c r="A22" s="136" t="s">
        <v>4</v>
      </c>
      <c r="B22" s="137"/>
      <c r="C22" s="137"/>
      <c r="D22" s="137"/>
      <c r="E22" s="138"/>
      <c r="F22" s="5"/>
      <c r="G22" s="5"/>
      <c r="H22" s="5"/>
      <c r="I22" s="5"/>
      <c r="J22" s="5"/>
    </row>
    <row r="23" spans="1:10" ht="29.25" customHeight="1" x14ac:dyDescent="0.25">
      <c r="A23" s="139"/>
      <c r="B23" s="140"/>
      <c r="C23" s="140"/>
      <c r="D23" s="140"/>
      <c r="E23" s="141"/>
      <c r="F23" s="5"/>
      <c r="G23" s="5"/>
      <c r="H23" s="5"/>
      <c r="I23" s="5"/>
      <c r="J23" s="5"/>
    </row>
    <row r="24" spans="1:10" ht="29.25" customHeight="1" x14ac:dyDescent="0.25">
      <c r="A24" s="139"/>
      <c r="B24" s="140"/>
      <c r="C24" s="140"/>
      <c r="D24" s="140"/>
      <c r="E24" s="141"/>
      <c r="F24" s="5"/>
      <c r="G24" s="5"/>
      <c r="H24" s="5"/>
      <c r="I24" s="5"/>
      <c r="J24" s="5"/>
    </row>
    <row r="25" spans="1:10" ht="29.25" customHeight="1" x14ac:dyDescent="0.25">
      <c r="A25" s="139"/>
      <c r="B25" s="140"/>
      <c r="C25" s="140"/>
      <c r="D25" s="140"/>
      <c r="E25" s="141"/>
      <c r="F25" s="5"/>
      <c r="G25" s="5"/>
      <c r="H25" s="5"/>
      <c r="I25" s="5"/>
      <c r="J25" s="5"/>
    </row>
    <row r="26" spans="1:10" ht="29.25" customHeight="1" x14ac:dyDescent="0.25">
      <c r="A26" s="139"/>
      <c r="B26" s="140"/>
      <c r="C26" s="140"/>
      <c r="D26" s="140"/>
      <c r="E26" s="141"/>
      <c r="F26" s="5"/>
      <c r="G26" s="5"/>
      <c r="H26" s="5"/>
      <c r="I26" s="5"/>
      <c r="J26" s="5"/>
    </row>
    <row r="27" spans="1:10" ht="29.25" customHeight="1" x14ac:dyDescent="0.25">
      <c r="A27" s="139"/>
      <c r="B27" s="140"/>
      <c r="C27" s="140"/>
      <c r="D27" s="140"/>
      <c r="E27" s="141"/>
      <c r="F27" s="5"/>
      <c r="G27" s="5"/>
      <c r="H27" s="5"/>
      <c r="I27" s="5"/>
      <c r="J27" s="5"/>
    </row>
    <row r="28" spans="1:10" ht="21.75" customHeight="1" x14ac:dyDescent="0.25">
      <c r="A28" s="136" t="s">
        <v>68</v>
      </c>
      <c r="B28" s="137"/>
      <c r="C28" s="137"/>
      <c r="D28" s="137"/>
      <c r="E28" s="138"/>
      <c r="F28" s="5"/>
      <c r="G28" s="5"/>
      <c r="H28" s="5"/>
      <c r="I28" s="5"/>
      <c r="J28" s="5"/>
    </row>
    <row r="29" spans="1:10" s="29" customFormat="1" ht="39" customHeight="1" x14ac:dyDescent="0.25">
      <c r="A29" s="139"/>
      <c r="B29" s="140"/>
      <c r="C29" s="140"/>
      <c r="D29" s="140"/>
      <c r="E29" s="141"/>
      <c r="F29" s="28"/>
      <c r="G29" s="28"/>
      <c r="H29" s="28"/>
      <c r="I29" s="28"/>
      <c r="J29" s="28"/>
    </row>
    <row r="30" spans="1:10" s="29" customFormat="1" ht="39" customHeight="1" x14ac:dyDescent="0.25">
      <c r="A30" s="139"/>
      <c r="B30" s="140"/>
      <c r="C30" s="140"/>
      <c r="D30" s="140"/>
      <c r="E30" s="141"/>
      <c r="F30" s="28"/>
      <c r="G30" s="28"/>
      <c r="H30" s="28"/>
      <c r="I30" s="28"/>
      <c r="J30" s="28"/>
    </row>
    <row r="31" spans="1:10" s="29" customFormat="1" ht="39" customHeight="1" x14ac:dyDescent="0.25">
      <c r="A31" s="139"/>
      <c r="B31" s="140"/>
      <c r="C31" s="140"/>
      <c r="D31" s="140"/>
      <c r="E31" s="141"/>
      <c r="F31" s="28"/>
      <c r="G31" s="28"/>
      <c r="H31" s="28"/>
      <c r="I31" s="28"/>
      <c r="J31" s="28"/>
    </row>
    <row r="32" spans="1:10" s="29" customFormat="1" ht="39" customHeight="1" x14ac:dyDescent="0.25">
      <c r="A32" s="139"/>
      <c r="B32" s="140"/>
      <c r="C32" s="140"/>
      <c r="D32" s="140"/>
      <c r="E32" s="141"/>
      <c r="F32" s="28"/>
      <c r="G32" s="28"/>
      <c r="H32" s="28"/>
      <c r="I32" s="28"/>
      <c r="J32" s="28"/>
    </row>
    <row r="33" spans="1:10" s="29" customFormat="1" ht="30" customHeight="1" x14ac:dyDescent="0.25">
      <c r="A33" s="139"/>
      <c r="B33" s="140"/>
      <c r="C33" s="140"/>
      <c r="D33" s="140"/>
      <c r="E33" s="141"/>
      <c r="F33" s="28"/>
      <c r="G33" s="28"/>
      <c r="H33" s="28"/>
      <c r="I33" s="28"/>
      <c r="J33" s="28"/>
    </row>
    <row r="34" spans="1:10" ht="21.75" customHeight="1" x14ac:dyDescent="0.25">
      <c r="A34" s="226" t="s">
        <v>7</v>
      </c>
      <c r="B34" s="227"/>
      <c r="C34" s="227"/>
      <c r="D34" s="227"/>
      <c r="E34" s="228"/>
      <c r="F34" s="5"/>
      <c r="G34" s="5"/>
      <c r="H34" s="5"/>
      <c r="I34" s="5"/>
      <c r="J34" s="5"/>
    </row>
    <row r="35" spans="1:10" ht="30" customHeight="1" x14ac:dyDescent="0.25">
      <c r="A35" s="229"/>
      <c r="B35" s="230"/>
      <c r="C35" s="230"/>
      <c r="D35" s="230"/>
      <c r="E35" s="231"/>
      <c r="F35" s="5"/>
      <c r="G35" s="5"/>
      <c r="H35" s="5"/>
      <c r="I35" s="5"/>
      <c r="J35" s="5"/>
    </row>
    <row r="36" spans="1:10" ht="133.5" customHeight="1" x14ac:dyDescent="0.25">
      <c r="A36" s="232" t="s">
        <v>88</v>
      </c>
      <c r="B36" s="233"/>
      <c r="C36" s="233"/>
      <c r="D36" s="233"/>
      <c r="E36" s="233"/>
      <c r="F36" s="5"/>
      <c r="G36" s="5"/>
      <c r="H36" s="5"/>
      <c r="I36" s="5"/>
      <c r="J36" s="5"/>
    </row>
    <row r="37" spans="1:10" ht="29.25" customHeight="1" x14ac:dyDescent="0.25">
      <c r="A37" s="112"/>
      <c r="B37" s="112"/>
      <c r="C37" s="112"/>
      <c r="D37" s="112"/>
      <c r="E37" s="112"/>
      <c r="F37" s="5"/>
      <c r="G37" s="5"/>
      <c r="H37" s="5"/>
      <c r="I37" s="5"/>
      <c r="J37" s="5"/>
    </row>
    <row r="38" spans="1:10" ht="21.75" customHeight="1" x14ac:dyDescent="0.25">
      <c r="A38" s="113"/>
      <c r="B38" s="113"/>
      <c r="C38" s="113"/>
      <c r="D38" s="113"/>
      <c r="E38" s="113"/>
      <c r="F38" s="5"/>
      <c r="G38" s="5"/>
      <c r="H38" s="5"/>
      <c r="I38" s="5"/>
      <c r="J38" s="5"/>
    </row>
    <row r="39" spans="1:10" ht="21.75" customHeight="1" x14ac:dyDescent="0.25">
      <c r="A39" s="113"/>
      <c r="B39" s="113"/>
      <c r="C39" s="113"/>
      <c r="D39" s="113"/>
      <c r="E39" s="113"/>
      <c r="F39" s="5"/>
      <c r="G39" s="5"/>
      <c r="H39" s="5"/>
      <c r="I39" s="5"/>
      <c r="J39" s="5"/>
    </row>
    <row r="40" spans="1:10" ht="21.75" customHeight="1" x14ac:dyDescent="0.25">
      <c r="A40" s="113"/>
      <c r="B40" s="113"/>
      <c r="C40" s="113"/>
      <c r="D40" s="113"/>
      <c r="E40" s="113"/>
      <c r="F40" s="5"/>
      <c r="G40" s="5"/>
      <c r="H40" s="5"/>
      <c r="I40" s="5"/>
      <c r="J40" s="5"/>
    </row>
    <row r="41" spans="1:10" x14ac:dyDescent="0.25">
      <c r="A41" s="113"/>
      <c r="B41" s="113"/>
      <c r="C41" s="113"/>
      <c r="D41" s="113"/>
      <c r="E41" s="113"/>
      <c r="F41" s="113"/>
      <c r="G41" s="113"/>
      <c r="H41" s="113"/>
      <c r="I41" s="113"/>
    </row>
    <row r="42" spans="1:10" x14ac:dyDescent="0.25">
      <c r="A42" s="113"/>
      <c r="B42" s="113"/>
      <c r="C42" s="113"/>
      <c r="D42" s="113"/>
      <c r="E42" s="113"/>
      <c r="F42" s="113"/>
      <c r="G42" s="113"/>
      <c r="H42" s="113"/>
      <c r="I42" s="113"/>
    </row>
    <row r="43" spans="1:10" x14ac:dyDescent="0.25">
      <c r="A43" s="113"/>
      <c r="B43" s="113"/>
      <c r="C43" s="113"/>
      <c r="D43" s="113"/>
      <c r="E43" s="113"/>
      <c r="F43" s="113"/>
      <c r="G43" s="113"/>
      <c r="H43" s="113"/>
      <c r="I43" s="113"/>
    </row>
    <row r="44" spans="1:10" x14ac:dyDescent="0.25">
      <c r="A44" s="113"/>
      <c r="B44" s="113"/>
      <c r="C44" s="113"/>
      <c r="D44" s="113"/>
      <c r="E44" s="113"/>
      <c r="F44" s="113"/>
      <c r="G44" s="113"/>
      <c r="H44" s="113"/>
      <c r="I44" s="113"/>
    </row>
    <row r="45" spans="1:10" x14ac:dyDescent="0.25">
      <c r="A45" s="113"/>
      <c r="B45" s="113"/>
      <c r="C45" s="113"/>
      <c r="D45" s="113"/>
      <c r="E45" s="113"/>
      <c r="F45" s="113"/>
      <c r="G45" s="113"/>
      <c r="H45" s="113"/>
      <c r="I45" s="113"/>
    </row>
    <row r="46" spans="1:10" x14ac:dyDescent="0.25">
      <c r="A46" s="113"/>
      <c r="B46" s="113"/>
      <c r="C46" s="113"/>
      <c r="D46" s="113"/>
      <c r="E46" s="113"/>
      <c r="F46" s="113"/>
      <c r="G46" s="113"/>
      <c r="H46" s="113"/>
      <c r="I46" s="113"/>
    </row>
    <row r="47" spans="1:10" x14ac:dyDescent="0.25">
      <c r="A47" s="113"/>
      <c r="B47" s="113"/>
      <c r="C47" s="113"/>
      <c r="D47" s="113"/>
      <c r="E47" s="113"/>
      <c r="F47" s="113"/>
      <c r="G47" s="113"/>
      <c r="H47" s="113"/>
      <c r="I47" s="113"/>
    </row>
    <row r="48" spans="1:10" x14ac:dyDescent="0.25">
      <c r="A48" s="113"/>
      <c r="B48" s="113"/>
      <c r="C48" s="113"/>
      <c r="D48" s="113"/>
      <c r="E48" s="113"/>
      <c r="F48" s="113"/>
      <c r="G48" s="113"/>
      <c r="H48" s="113"/>
      <c r="I48" s="113"/>
    </row>
    <row r="49" spans="1:9" x14ac:dyDescent="0.25">
      <c r="A49" s="113"/>
      <c r="B49" s="113"/>
      <c r="C49" s="113"/>
      <c r="D49" s="113"/>
      <c r="E49" s="113"/>
      <c r="F49" s="113"/>
      <c r="G49" s="113"/>
      <c r="H49" s="113"/>
      <c r="I49" s="113"/>
    </row>
    <row r="50" spans="1:9" x14ac:dyDescent="0.25">
      <c r="A50" s="113"/>
      <c r="B50" s="113"/>
      <c r="C50" s="113"/>
      <c r="D50" s="113"/>
      <c r="E50" s="113"/>
      <c r="F50" s="113"/>
      <c r="G50" s="113"/>
      <c r="H50" s="113"/>
      <c r="I50" s="113"/>
    </row>
    <row r="51" spans="1:9" x14ac:dyDescent="0.25">
      <c r="A51" s="113"/>
      <c r="B51" s="113"/>
      <c r="C51" s="113"/>
      <c r="D51" s="113"/>
      <c r="E51" s="113"/>
      <c r="F51" s="113"/>
      <c r="G51" s="113"/>
      <c r="H51" s="113"/>
      <c r="I51" s="113"/>
    </row>
    <row r="52" spans="1:9" x14ac:dyDescent="0.25">
      <c r="A52" s="113"/>
      <c r="B52" s="113"/>
      <c r="C52" s="113"/>
      <c r="D52" s="113"/>
      <c r="E52" s="113"/>
      <c r="F52" s="113"/>
      <c r="G52" s="113"/>
      <c r="H52" s="113"/>
      <c r="I52" s="113"/>
    </row>
    <row r="53" spans="1:9" x14ac:dyDescent="0.25">
      <c r="A53" s="113"/>
      <c r="B53" s="113"/>
      <c r="C53" s="113"/>
      <c r="D53" s="113"/>
      <c r="E53" s="113"/>
      <c r="F53" s="113"/>
      <c r="G53" s="113"/>
      <c r="H53" s="113"/>
      <c r="I53" s="113"/>
    </row>
    <row r="54" spans="1:9" x14ac:dyDescent="0.25">
      <c r="A54" s="113"/>
      <c r="B54" s="113"/>
      <c r="C54" s="113"/>
      <c r="D54" s="113"/>
      <c r="E54" s="113"/>
      <c r="F54" s="113"/>
      <c r="G54" s="113"/>
      <c r="H54" s="113"/>
      <c r="I54" s="113"/>
    </row>
    <row r="55" spans="1:9" x14ac:dyDescent="0.25">
      <c r="A55" s="113"/>
      <c r="B55" s="113"/>
      <c r="C55" s="113"/>
      <c r="D55" s="113"/>
      <c r="E55" s="113"/>
      <c r="F55" s="113"/>
      <c r="G55" s="113"/>
      <c r="H55" s="113"/>
      <c r="I55" s="113"/>
    </row>
    <row r="56" spans="1:9" x14ac:dyDescent="0.25">
      <c r="A56" s="113"/>
      <c r="B56" s="113"/>
      <c r="C56" s="113"/>
      <c r="D56" s="113"/>
      <c r="E56" s="113"/>
      <c r="F56" s="113"/>
      <c r="G56" s="113"/>
      <c r="H56" s="113"/>
      <c r="I56" s="113"/>
    </row>
    <row r="57" spans="1:9" x14ac:dyDescent="0.25">
      <c r="A57" s="113"/>
      <c r="B57" s="113"/>
      <c r="C57" s="113"/>
      <c r="D57" s="113"/>
      <c r="E57" s="113"/>
      <c r="F57" s="113"/>
      <c r="G57" s="113"/>
      <c r="H57" s="113"/>
      <c r="I57" s="113"/>
    </row>
    <row r="58" spans="1:9" x14ac:dyDescent="0.25">
      <c r="A58" s="113"/>
      <c r="B58" s="113"/>
      <c r="C58" s="113"/>
      <c r="D58" s="113"/>
      <c r="E58" s="113"/>
      <c r="F58" s="113"/>
      <c r="G58" s="113"/>
      <c r="H58" s="113"/>
      <c r="I58" s="113"/>
    </row>
    <row r="59" spans="1:9" x14ac:dyDescent="0.25">
      <c r="A59" s="113"/>
      <c r="B59" s="113"/>
      <c r="C59" s="113"/>
      <c r="D59" s="113"/>
      <c r="E59" s="113"/>
      <c r="F59" s="113"/>
      <c r="G59" s="113"/>
      <c r="H59" s="113"/>
      <c r="I59" s="113"/>
    </row>
    <row r="60" spans="1:9" x14ac:dyDescent="0.25">
      <c r="A60" s="113"/>
      <c r="B60" s="113"/>
      <c r="C60" s="113"/>
      <c r="D60" s="113"/>
      <c r="E60" s="113"/>
      <c r="F60" s="113"/>
      <c r="G60" s="113"/>
      <c r="H60" s="113"/>
      <c r="I60" s="113"/>
    </row>
    <row r="61" spans="1:9" x14ac:dyDescent="0.25">
      <c r="A61" s="113"/>
      <c r="B61" s="113"/>
      <c r="C61" s="113"/>
      <c r="D61" s="113"/>
      <c r="E61" s="113"/>
      <c r="F61" s="113"/>
      <c r="G61" s="113"/>
      <c r="H61" s="113"/>
      <c r="I61" s="113"/>
    </row>
    <row r="62" spans="1:9" x14ac:dyDescent="0.25">
      <c r="A62" s="113"/>
      <c r="B62" s="113"/>
      <c r="C62" s="113"/>
      <c r="D62" s="113"/>
      <c r="E62" s="113"/>
      <c r="F62" s="113"/>
      <c r="G62" s="113"/>
      <c r="H62" s="113"/>
      <c r="I62" s="113"/>
    </row>
    <row r="63" spans="1:9" x14ac:dyDescent="0.25">
      <c r="A63" s="113"/>
      <c r="B63" s="113"/>
      <c r="C63" s="113"/>
      <c r="D63" s="113"/>
      <c r="E63" s="113"/>
      <c r="F63" s="113"/>
      <c r="G63" s="113"/>
      <c r="H63" s="113"/>
      <c r="I63" s="113"/>
    </row>
    <row r="64" spans="1:9" x14ac:dyDescent="0.25">
      <c r="A64" s="113"/>
      <c r="B64" s="113"/>
      <c r="C64" s="113"/>
      <c r="D64" s="113"/>
      <c r="E64" s="113"/>
      <c r="F64" s="113"/>
      <c r="G64" s="113"/>
      <c r="H64" s="113"/>
      <c r="I64" s="113"/>
    </row>
    <row r="65" spans="1:9" x14ac:dyDescent="0.25">
      <c r="A65" s="113"/>
      <c r="B65" s="113"/>
      <c r="C65" s="113"/>
      <c r="D65" s="113"/>
      <c r="E65" s="113"/>
      <c r="F65" s="113"/>
      <c r="G65" s="113"/>
      <c r="H65" s="113"/>
      <c r="I65" s="113"/>
    </row>
    <row r="66" spans="1:9" x14ac:dyDescent="0.25">
      <c r="A66" s="113"/>
      <c r="B66" s="113"/>
      <c r="C66" s="113"/>
      <c r="D66" s="113"/>
      <c r="E66" s="113"/>
      <c r="F66" s="113"/>
      <c r="G66" s="113"/>
      <c r="H66" s="113"/>
      <c r="I66" s="113"/>
    </row>
    <row r="67" spans="1:9" x14ac:dyDescent="0.25">
      <c r="A67" s="113"/>
      <c r="B67" s="113"/>
      <c r="C67" s="113"/>
      <c r="D67" s="113"/>
      <c r="E67" s="113"/>
      <c r="F67" s="113"/>
      <c r="G67" s="113"/>
      <c r="H67" s="113"/>
      <c r="I67" s="113"/>
    </row>
  </sheetData>
  <mergeCells count="30">
    <mergeCell ref="A34:E34"/>
    <mergeCell ref="A35:E35"/>
    <mergeCell ref="A36:E36"/>
    <mergeCell ref="A31:E31"/>
    <mergeCell ref="A32:E32"/>
    <mergeCell ref="A33:E33"/>
    <mergeCell ref="A30:E30"/>
    <mergeCell ref="A25:E25"/>
    <mergeCell ref="A14:E14"/>
    <mergeCell ref="A15:E15"/>
    <mergeCell ref="A16:E16"/>
    <mergeCell ref="A17:E17"/>
    <mergeCell ref="A18:E18"/>
    <mergeCell ref="A19:E19"/>
    <mergeCell ref="A20:E20"/>
    <mergeCell ref="A21:E21"/>
    <mergeCell ref="A26:E26"/>
    <mergeCell ref="A27:E27"/>
    <mergeCell ref="A28:E28"/>
    <mergeCell ref="A29:E29"/>
    <mergeCell ref="A1:E1"/>
    <mergeCell ref="A22:E22"/>
    <mergeCell ref="A23:E23"/>
    <mergeCell ref="A24:E24"/>
    <mergeCell ref="D12:E12"/>
    <mergeCell ref="A2:E2"/>
    <mergeCell ref="B4:C4"/>
    <mergeCell ref="D6:E6"/>
    <mergeCell ref="B8:E8"/>
    <mergeCell ref="B10:C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5"/>
  <sheetViews>
    <sheetView topLeftCell="E1" zoomScale="66" zoomScaleNormal="66" workbookViewId="0">
      <selection sqref="A1:W1"/>
    </sheetView>
  </sheetViews>
  <sheetFormatPr baseColWidth="10" defaultRowHeight="12.75" x14ac:dyDescent="0.2"/>
  <cols>
    <col min="1" max="1" width="19.85546875" style="1" customWidth="1"/>
    <col min="2" max="2" width="10.42578125" style="1" customWidth="1"/>
    <col min="3" max="3" width="29.85546875" style="1" customWidth="1"/>
    <col min="4" max="4" width="24.42578125" style="1" customWidth="1"/>
    <col min="5" max="5" width="17.140625" style="1" customWidth="1"/>
    <col min="6" max="17" width="7" style="1" customWidth="1"/>
    <col min="18" max="18" width="12" style="1" customWidth="1"/>
    <col min="19" max="19" width="12.140625" style="1" customWidth="1"/>
    <col min="20" max="20" width="11.42578125" style="24" customWidth="1"/>
    <col min="21" max="21" width="8.42578125" style="24" customWidth="1"/>
    <col min="22" max="22" width="12" style="24" customWidth="1"/>
    <col min="23" max="23" width="7.42578125" style="24" customWidth="1"/>
    <col min="24" max="16384" width="11.42578125" style="1"/>
  </cols>
  <sheetData>
    <row r="1" spans="1:23" ht="33" customHeight="1" x14ac:dyDescent="0.3">
      <c r="A1" s="147" t="s">
        <v>100</v>
      </c>
      <c r="B1" s="147"/>
      <c r="C1" s="147"/>
      <c r="D1" s="147"/>
      <c r="E1" s="147"/>
      <c r="F1" s="147"/>
      <c r="G1" s="147"/>
      <c r="H1" s="147"/>
      <c r="I1" s="147"/>
      <c r="J1" s="147"/>
      <c r="K1" s="147"/>
      <c r="L1" s="147"/>
      <c r="M1" s="147"/>
      <c r="N1" s="147"/>
      <c r="O1" s="147"/>
      <c r="P1" s="147"/>
      <c r="Q1" s="147"/>
      <c r="R1" s="147"/>
      <c r="S1" s="147"/>
      <c r="T1" s="147"/>
      <c r="U1" s="147"/>
      <c r="V1" s="147"/>
      <c r="W1" s="147"/>
    </row>
    <row r="2" spans="1:23" ht="39.75" customHeight="1" x14ac:dyDescent="0.2">
      <c r="A2" s="176" t="s">
        <v>94</v>
      </c>
      <c r="B2" s="177"/>
      <c r="C2" s="177"/>
      <c r="D2" s="177"/>
      <c r="E2" s="177"/>
      <c r="F2" s="177"/>
      <c r="G2" s="177"/>
      <c r="H2" s="177"/>
      <c r="I2" s="177"/>
      <c r="J2" s="177"/>
      <c r="K2" s="177"/>
      <c r="L2" s="177"/>
      <c r="M2" s="177"/>
      <c r="N2" s="177"/>
      <c r="O2" s="177"/>
      <c r="P2" s="177"/>
      <c r="Q2" s="177"/>
      <c r="R2" s="177"/>
      <c r="S2" s="177"/>
      <c r="T2" s="177"/>
      <c r="U2" s="177"/>
      <c r="V2" s="177"/>
      <c r="W2" s="177"/>
    </row>
    <row r="3" spans="1:23" ht="27" customHeight="1" x14ac:dyDescent="0.2">
      <c r="A3" s="9"/>
      <c r="B3" s="9"/>
      <c r="C3" s="9"/>
      <c r="D3" s="9"/>
      <c r="E3" s="9"/>
      <c r="F3" s="9"/>
      <c r="G3" s="9"/>
      <c r="H3" s="9"/>
      <c r="I3" s="9"/>
      <c r="J3" s="9"/>
      <c r="K3" s="9"/>
      <c r="L3" s="9"/>
      <c r="M3" s="9"/>
      <c r="N3" s="9"/>
      <c r="O3" s="9"/>
      <c r="P3" s="9"/>
      <c r="Q3" s="9"/>
      <c r="R3" s="9"/>
      <c r="S3" s="9"/>
      <c r="T3" s="9"/>
      <c r="U3" s="9"/>
      <c r="V3" s="9"/>
      <c r="W3" s="9"/>
    </row>
    <row r="4" spans="1:23" ht="60" customHeight="1" x14ac:dyDescent="0.2">
      <c r="A4" s="165" t="s">
        <v>60</v>
      </c>
      <c r="B4" s="165"/>
      <c r="C4" s="171">
        <f>'8B Perfil_egreso EEST'!B4:C4</f>
        <v>0</v>
      </c>
      <c r="D4" s="171"/>
      <c r="E4" s="171"/>
      <c r="F4" s="171"/>
      <c r="G4" s="171"/>
      <c r="H4" s="171"/>
      <c r="I4" s="171"/>
      <c r="J4" s="171"/>
      <c r="K4" s="171"/>
      <c r="L4" s="170" t="s">
        <v>59</v>
      </c>
      <c r="M4" s="170"/>
      <c r="N4" s="170"/>
      <c r="O4" s="170"/>
      <c r="P4" s="170"/>
      <c r="Q4" s="170"/>
      <c r="R4" s="170"/>
      <c r="S4" s="182">
        <f>'8B Perfil_egreso EEST'!E4</f>
        <v>0</v>
      </c>
      <c r="T4" s="173"/>
      <c r="U4" s="173"/>
      <c r="V4" s="173"/>
      <c r="W4" s="173"/>
    </row>
    <row r="5" spans="1:23" ht="21" customHeight="1" x14ac:dyDescent="0.2">
      <c r="A5" s="63"/>
      <c r="B5" s="63"/>
      <c r="C5" s="49"/>
      <c r="D5" s="49"/>
      <c r="E5" s="49"/>
      <c r="F5" s="49"/>
      <c r="G5" s="49"/>
      <c r="H5" s="50"/>
      <c r="I5" s="50"/>
      <c r="J5" s="50"/>
      <c r="K5" s="50"/>
      <c r="L5" s="50"/>
      <c r="M5" s="50"/>
      <c r="N5" s="50"/>
      <c r="O5" s="50"/>
      <c r="P5" s="50"/>
      <c r="Q5" s="51"/>
      <c r="R5" s="51"/>
      <c r="S5" s="51"/>
      <c r="T5" s="50"/>
      <c r="U5" s="50"/>
      <c r="V5" s="50"/>
      <c r="W5" s="50"/>
    </row>
    <row r="6" spans="1:23" ht="27" customHeight="1" x14ac:dyDescent="0.2">
      <c r="A6" s="165" t="s">
        <v>42</v>
      </c>
      <c r="B6" s="165"/>
      <c r="C6" s="171">
        <f>'8B Perfil_egreso EEST'!B6</f>
        <v>0</v>
      </c>
      <c r="D6" s="171"/>
      <c r="E6" s="174" t="s">
        <v>43</v>
      </c>
      <c r="F6" s="175"/>
      <c r="G6" s="171">
        <f>'8B Perfil_egreso EEST'!D6</f>
        <v>0</v>
      </c>
      <c r="H6" s="171"/>
      <c r="I6" s="171"/>
      <c r="J6" s="171"/>
      <c r="K6" s="171"/>
      <c r="L6" s="171"/>
      <c r="M6" s="171"/>
      <c r="N6" s="171"/>
      <c r="O6" s="171"/>
      <c r="P6" s="170" t="s">
        <v>44</v>
      </c>
      <c r="Q6" s="170"/>
      <c r="R6" s="170"/>
      <c r="S6" s="170"/>
      <c r="T6" s="173">
        <f>'8B Perfil_egreso EEST'!B8</f>
        <v>0</v>
      </c>
      <c r="U6" s="173"/>
      <c r="V6" s="173"/>
      <c r="W6" s="173"/>
    </row>
    <row r="7" spans="1:23" ht="19.5" customHeight="1" x14ac:dyDescent="0.2">
      <c r="A7" s="64"/>
      <c r="B7" s="64"/>
      <c r="C7" s="25"/>
      <c r="D7" s="25"/>
      <c r="E7" s="25"/>
      <c r="F7" s="25"/>
      <c r="G7" s="25"/>
      <c r="H7" s="50"/>
      <c r="I7" s="50"/>
      <c r="J7" s="50"/>
      <c r="K7" s="50"/>
      <c r="L7" s="50"/>
      <c r="M7" s="50"/>
      <c r="N7" s="50"/>
      <c r="O7" s="50"/>
      <c r="P7" s="50"/>
      <c r="Q7" s="51"/>
      <c r="R7" s="51"/>
      <c r="S7" s="51"/>
      <c r="T7" s="50"/>
      <c r="U7" s="50"/>
      <c r="V7" s="50"/>
      <c r="W7" s="50"/>
    </row>
    <row r="8" spans="1:23" ht="59.25" customHeight="1" x14ac:dyDescent="0.2">
      <c r="A8" s="165" t="s">
        <v>45</v>
      </c>
      <c r="B8" s="165"/>
      <c r="C8" s="171">
        <f>'8B Perfil_egreso EEST'!B10:C10</f>
        <v>0</v>
      </c>
      <c r="D8" s="171"/>
      <c r="E8" s="174" t="s">
        <v>58</v>
      </c>
      <c r="F8" s="175"/>
      <c r="G8" s="184">
        <f>'8B Perfil_egreso EEST'!E10</f>
        <v>0</v>
      </c>
      <c r="H8" s="179"/>
      <c r="I8" s="179"/>
      <c r="J8" s="179"/>
      <c r="K8" s="179"/>
      <c r="L8" s="179"/>
      <c r="M8" s="179"/>
      <c r="N8" s="179"/>
      <c r="O8" s="161"/>
      <c r="P8" s="180" t="s">
        <v>41</v>
      </c>
      <c r="Q8" s="181"/>
      <c r="R8" s="181"/>
      <c r="S8" s="181"/>
      <c r="T8" s="173" t="s">
        <v>69</v>
      </c>
      <c r="U8" s="173"/>
      <c r="V8" s="173"/>
      <c r="W8" s="173"/>
    </row>
    <row r="9" spans="1:23" ht="19.5" customHeight="1" x14ac:dyDescent="0.2">
      <c r="A9" s="10"/>
      <c r="B9" s="10"/>
      <c r="C9" s="49"/>
      <c r="D9" s="49"/>
      <c r="E9" s="49"/>
      <c r="F9" s="49"/>
      <c r="G9" s="49"/>
      <c r="H9" s="50"/>
      <c r="I9" s="50"/>
      <c r="J9" s="50"/>
      <c r="K9" s="50"/>
      <c r="L9" s="50"/>
      <c r="M9" s="50"/>
      <c r="N9" s="50"/>
      <c r="O9" s="50"/>
      <c r="P9" s="50"/>
      <c r="Q9" s="51"/>
      <c r="R9" s="51"/>
      <c r="S9" s="51"/>
      <c r="T9" s="50"/>
      <c r="U9" s="50"/>
      <c r="V9" s="50"/>
      <c r="W9" s="50"/>
    </row>
    <row r="10" spans="1:23" ht="45" customHeight="1" x14ac:dyDescent="0.2">
      <c r="A10" s="165" t="s">
        <v>61</v>
      </c>
      <c r="B10" s="165"/>
      <c r="C10" s="171">
        <f>'8B Perfil_egreso EEST'!D12</f>
        <v>0</v>
      </c>
      <c r="D10" s="171"/>
      <c r="E10" s="174" t="s">
        <v>5</v>
      </c>
      <c r="F10" s="175"/>
      <c r="G10" s="171">
        <f>W17</f>
        <v>0</v>
      </c>
      <c r="H10" s="171"/>
      <c r="I10" s="171"/>
      <c r="J10" s="171"/>
      <c r="K10" s="171"/>
      <c r="L10" s="171"/>
      <c r="M10" s="171"/>
      <c r="N10" s="171"/>
      <c r="O10" s="171"/>
      <c r="P10" s="170" t="s">
        <v>36</v>
      </c>
      <c r="Q10" s="170"/>
      <c r="R10" s="170"/>
      <c r="S10" s="170"/>
      <c r="T10" s="173">
        <f>T17</f>
        <v>0</v>
      </c>
      <c r="U10" s="173"/>
      <c r="V10" s="173"/>
      <c r="W10" s="173"/>
    </row>
    <row r="11" spans="1:23" ht="15.75" customHeight="1" thickBot="1" x14ac:dyDescent="0.25">
      <c r="A11" s="65"/>
      <c r="B11" s="65"/>
      <c r="C11" s="11"/>
      <c r="D11" s="11"/>
      <c r="E11" s="11"/>
      <c r="F11" s="63"/>
      <c r="G11" s="11"/>
      <c r="H11" s="11"/>
      <c r="I11" s="11"/>
      <c r="J11" s="11"/>
      <c r="K11" s="11"/>
      <c r="L11" s="11"/>
      <c r="M11" s="11"/>
      <c r="N11" s="11"/>
      <c r="O11" s="11"/>
      <c r="P11" s="63"/>
      <c r="Q11" s="63"/>
      <c r="R11" s="63"/>
      <c r="S11" s="63"/>
      <c r="T11" s="16"/>
      <c r="U11" s="16"/>
      <c r="V11" s="16"/>
      <c r="W11" s="16"/>
    </row>
    <row r="12" spans="1:23" ht="50.25" customHeight="1" thickBot="1" x14ac:dyDescent="0.25">
      <c r="A12" s="165" t="s">
        <v>84</v>
      </c>
      <c r="B12" s="165"/>
      <c r="C12" s="160">
        <f>'7B Programa estudio EEST'!B12:C12</f>
        <v>0</v>
      </c>
      <c r="D12" s="161"/>
      <c r="E12" s="22"/>
      <c r="F12" s="15"/>
      <c r="G12" s="157" t="s">
        <v>73</v>
      </c>
      <c r="H12" s="158"/>
      <c r="I12" s="158"/>
      <c r="J12" s="158"/>
      <c r="K12" s="158"/>
      <c r="L12" s="158"/>
      <c r="M12" s="158"/>
      <c r="N12" s="158"/>
      <c r="O12" s="158"/>
      <c r="P12" s="158"/>
      <c r="Q12" s="159"/>
      <c r="R12" s="71" t="s">
        <v>11</v>
      </c>
      <c r="S12" s="72" t="s">
        <v>12</v>
      </c>
      <c r="T12" s="72" t="s">
        <v>13</v>
      </c>
      <c r="U12" s="72" t="s">
        <v>14</v>
      </c>
      <c r="V12" s="73" t="s">
        <v>15</v>
      </c>
      <c r="W12" s="21" t="s">
        <v>16</v>
      </c>
    </row>
    <row r="13" spans="1:23" ht="27" customHeight="1" x14ac:dyDescent="0.2">
      <c r="A13" s="66"/>
      <c r="B13" s="66"/>
      <c r="C13" s="66"/>
      <c r="D13" s="66"/>
      <c r="E13" s="66"/>
      <c r="F13" s="15"/>
      <c r="G13" s="168" t="s">
        <v>66</v>
      </c>
      <c r="H13" s="169"/>
      <c r="I13" s="169"/>
      <c r="J13" s="169"/>
      <c r="K13" s="169"/>
      <c r="L13" s="169"/>
      <c r="M13" s="169"/>
      <c r="N13" s="169"/>
      <c r="O13" s="169"/>
      <c r="P13" s="169"/>
      <c r="Q13" s="185"/>
      <c r="R13" s="80">
        <f>SUM(R23:R32,R43:R52,R63:R72,R83:R92,R103:R112)</f>
        <v>0</v>
      </c>
      <c r="S13" s="81">
        <f>SUM(S23:S32,S43:S52,S63:S72,S83:S92,S103:S112)</f>
        <v>0</v>
      </c>
      <c r="T13" s="82">
        <f>SUM(R13:S13)</f>
        <v>0</v>
      </c>
      <c r="U13" s="81">
        <f>R13*$S$19</f>
        <v>0</v>
      </c>
      <c r="V13" s="83">
        <f>S13*$U$19</f>
        <v>0</v>
      </c>
      <c r="W13" s="70">
        <f>SUM(U13:V13)</f>
        <v>0</v>
      </c>
    </row>
    <row r="14" spans="1:23" ht="27" customHeight="1" x14ac:dyDescent="0.2">
      <c r="A14" s="167" t="s">
        <v>47</v>
      </c>
      <c r="B14" s="167"/>
      <c r="C14" s="160">
        <f>'7B Programa estudio EEST'!E12</f>
        <v>0</v>
      </c>
      <c r="D14" s="161"/>
      <c r="E14" s="8"/>
      <c r="F14" s="15"/>
      <c r="G14" s="155" t="s">
        <v>10</v>
      </c>
      <c r="H14" s="156"/>
      <c r="I14" s="156"/>
      <c r="J14" s="156"/>
      <c r="K14" s="156"/>
      <c r="L14" s="156"/>
      <c r="M14" s="156"/>
      <c r="N14" s="156"/>
      <c r="O14" s="156"/>
      <c r="P14" s="156"/>
      <c r="Q14" s="186"/>
      <c r="R14" s="84">
        <f>SUM(R33:R42,R53:R62,R73:R82,R93:R102,R113:R122)</f>
        <v>0</v>
      </c>
      <c r="S14" s="77">
        <f>SUM(S33:S42,S53:S62,S73:S82,S93:S102,S113:S122)</f>
        <v>0</v>
      </c>
      <c r="T14" s="78">
        <f>SUM(R14:S14)</f>
        <v>0</v>
      </c>
      <c r="U14" s="77">
        <f>R14*$S$19</f>
        <v>0</v>
      </c>
      <c r="V14" s="85">
        <f>S14*$U$19</f>
        <v>0</v>
      </c>
      <c r="W14" s="70">
        <f>SUM(U14:V14)</f>
        <v>0</v>
      </c>
    </row>
    <row r="15" spans="1:23" ht="27" customHeight="1" x14ac:dyDescent="0.2">
      <c r="A15" s="17"/>
      <c r="B15" s="10"/>
      <c r="C15" s="17"/>
      <c r="D15" s="16"/>
      <c r="E15" s="16"/>
      <c r="F15" s="15"/>
      <c r="G15" s="155" t="s">
        <v>18</v>
      </c>
      <c r="H15" s="156"/>
      <c r="I15" s="156"/>
      <c r="J15" s="156"/>
      <c r="K15" s="156"/>
      <c r="L15" s="156"/>
      <c r="M15" s="156"/>
      <c r="N15" s="156"/>
      <c r="O15" s="156"/>
      <c r="P15" s="156"/>
      <c r="Q15" s="186"/>
      <c r="R15" s="86"/>
      <c r="S15" s="77">
        <f>SUM(S123)</f>
        <v>0</v>
      </c>
      <c r="T15" s="78">
        <f>SUM(R15:S15)</f>
        <v>0</v>
      </c>
      <c r="U15" s="79"/>
      <c r="V15" s="85">
        <f>S15*$U$19</f>
        <v>0</v>
      </c>
      <c r="W15" s="70">
        <f>SUM(U15:V15)</f>
        <v>0</v>
      </c>
    </row>
    <row r="16" spans="1:23" ht="27" customHeight="1" thickBot="1" x14ac:dyDescent="0.25">
      <c r="A16" s="17"/>
      <c r="B16" s="10"/>
      <c r="C16" s="17"/>
      <c r="D16" s="16"/>
      <c r="E16" s="16"/>
      <c r="F16" s="15"/>
      <c r="G16" s="235" t="s">
        <v>74</v>
      </c>
      <c r="H16" s="236"/>
      <c r="I16" s="236"/>
      <c r="J16" s="236"/>
      <c r="K16" s="236"/>
      <c r="L16" s="236"/>
      <c r="M16" s="236"/>
      <c r="N16" s="236"/>
      <c r="O16" s="236"/>
      <c r="P16" s="236"/>
      <c r="Q16" s="236"/>
      <c r="R16" s="87">
        <f>R124</f>
        <v>0</v>
      </c>
      <c r="S16" s="88">
        <f>S124</f>
        <v>0</v>
      </c>
      <c r="T16" s="89">
        <f>SUM(R16:S16)</f>
        <v>0</v>
      </c>
      <c r="U16" s="88">
        <f>R16*$S$19</f>
        <v>0</v>
      </c>
      <c r="V16" s="90">
        <f>S16*$U$19</f>
        <v>0</v>
      </c>
      <c r="W16" s="70">
        <f>SUM(U16:V16)</f>
        <v>0</v>
      </c>
    </row>
    <row r="17" spans="1:23" ht="27" customHeight="1" thickBot="1" x14ac:dyDescent="0.25">
      <c r="A17" s="166" t="s">
        <v>37</v>
      </c>
      <c r="B17" s="166"/>
      <c r="C17" s="160" t="s">
        <v>56</v>
      </c>
      <c r="D17" s="161"/>
      <c r="E17" s="18"/>
      <c r="F17" s="10"/>
      <c r="G17" s="190" t="s">
        <v>50</v>
      </c>
      <c r="H17" s="191"/>
      <c r="I17" s="191"/>
      <c r="J17" s="191"/>
      <c r="K17" s="191"/>
      <c r="L17" s="191"/>
      <c r="M17" s="191"/>
      <c r="N17" s="191"/>
      <c r="O17" s="191"/>
      <c r="P17" s="191"/>
      <c r="Q17" s="192"/>
      <c r="R17" s="74">
        <f>SUM(R13:R16)</f>
        <v>0</v>
      </c>
      <c r="S17" s="75">
        <f>SUM(S13:S16)</f>
        <v>0</v>
      </c>
      <c r="T17" s="76">
        <f>SUM(T13:T16)</f>
        <v>0</v>
      </c>
      <c r="U17" s="76">
        <f>SUM(U13:U16)</f>
        <v>0</v>
      </c>
      <c r="V17" s="76">
        <f>SUM(V13:V16)</f>
        <v>0</v>
      </c>
      <c r="W17" s="27">
        <f>SUM(U17:V17)</f>
        <v>0</v>
      </c>
    </row>
    <row r="18" spans="1:23" ht="27" customHeight="1" thickBot="1" x14ac:dyDescent="0.25">
      <c r="A18" s="67"/>
      <c r="B18" s="67"/>
      <c r="C18" s="18"/>
      <c r="D18" s="18"/>
      <c r="E18" s="18"/>
      <c r="F18" s="10"/>
      <c r="G18" s="18"/>
      <c r="H18" s="18"/>
      <c r="I18" s="18"/>
      <c r="J18" s="18"/>
      <c r="K18" s="18"/>
      <c r="L18" s="18"/>
      <c r="M18" s="18"/>
      <c r="N18" s="18"/>
      <c r="O18" s="18"/>
      <c r="P18" s="18"/>
      <c r="Q18" s="18"/>
      <c r="R18" s="23"/>
      <c r="S18" s="23"/>
      <c r="T18" s="26"/>
      <c r="U18" s="11"/>
      <c r="V18" s="11"/>
      <c r="W18" s="26"/>
    </row>
    <row r="19" spans="1:23" ht="60.75" customHeight="1" thickBot="1" x14ac:dyDescent="0.25">
      <c r="A19" s="166" t="s">
        <v>19</v>
      </c>
      <c r="B19" s="166"/>
      <c r="C19" s="55" t="e">
        <f>S17/T17</f>
        <v>#DIV/0!</v>
      </c>
      <c r="D19" s="54"/>
      <c r="E19" s="10"/>
      <c r="F19" s="114"/>
      <c r="G19" s="163" t="s">
        <v>55</v>
      </c>
      <c r="H19" s="164"/>
      <c r="I19" s="164"/>
      <c r="J19" s="164"/>
      <c r="K19" s="164"/>
      <c r="L19" s="164"/>
      <c r="M19" s="164"/>
      <c r="N19" s="164"/>
      <c r="O19" s="164"/>
      <c r="P19" s="164"/>
      <c r="Q19" s="164"/>
      <c r="R19" s="52" t="s">
        <v>14</v>
      </c>
      <c r="S19" s="52">
        <v>16</v>
      </c>
      <c r="T19" s="52" t="s">
        <v>15</v>
      </c>
      <c r="U19" s="53">
        <v>32</v>
      </c>
      <c r="W19" s="26"/>
    </row>
    <row r="20" spans="1:23" ht="27" customHeight="1" x14ac:dyDescent="0.2">
      <c r="A20" s="67"/>
      <c r="B20" s="67"/>
      <c r="C20" s="18"/>
      <c r="D20" s="18"/>
      <c r="E20" s="18"/>
      <c r="F20" s="10"/>
      <c r="G20" s="10"/>
      <c r="H20" s="10"/>
      <c r="I20" s="10"/>
      <c r="J20" s="10"/>
      <c r="K20" s="10"/>
      <c r="L20" s="10"/>
      <c r="M20" s="10"/>
      <c r="N20" s="10"/>
      <c r="O20" s="10"/>
      <c r="P20" s="10"/>
      <c r="Q20" s="10"/>
      <c r="R20" s="10"/>
      <c r="S20" s="10"/>
      <c r="T20" s="11"/>
      <c r="U20" s="11"/>
      <c r="V20" s="11"/>
      <c r="W20" s="11"/>
    </row>
    <row r="21" spans="1:23" ht="30.75" customHeight="1" x14ac:dyDescent="0.2">
      <c r="A21" s="162" t="s">
        <v>3</v>
      </c>
      <c r="B21" s="162" t="s">
        <v>40</v>
      </c>
      <c r="C21" s="162"/>
      <c r="D21" s="162" t="s">
        <v>0</v>
      </c>
      <c r="E21" s="162"/>
      <c r="F21" s="178" t="s">
        <v>20</v>
      </c>
      <c r="G21" s="178"/>
      <c r="H21" s="178"/>
      <c r="I21" s="178"/>
      <c r="J21" s="178"/>
      <c r="K21" s="178"/>
      <c r="L21" s="178"/>
      <c r="M21" s="178"/>
      <c r="N21" s="178"/>
      <c r="O21" s="178"/>
      <c r="P21" s="178"/>
      <c r="Q21" s="178"/>
      <c r="R21" s="178" t="s">
        <v>2</v>
      </c>
      <c r="S21" s="178"/>
      <c r="T21" s="178"/>
      <c r="U21" s="178" t="s">
        <v>1</v>
      </c>
      <c r="V21" s="178"/>
      <c r="W21" s="178"/>
    </row>
    <row r="22" spans="1:23" ht="48" customHeight="1" x14ac:dyDescent="0.2">
      <c r="A22" s="162"/>
      <c r="B22" s="162"/>
      <c r="C22" s="162"/>
      <c r="D22" s="162"/>
      <c r="E22" s="162"/>
      <c r="F22" s="62" t="s">
        <v>21</v>
      </c>
      <c r="G22" s="62" t="s">
        <v>22</v>
      </c>
      <c r="H22" s="62" t="s">
        <v>23</v>
      </c>
      <c r="I22" s="62" t="s">
        <v>24</v>
      </c>
      <c r="J22" s="62" t="s">
        <v>25</v>
      </c>
      <c r="K22" s="62" t="s">
        <v>26</v>
      </c>
      <c r="L22" s="62" t="s">
        <v>27</v>
      </c>
      <c r="M22" s="62" t="s">
        <v>28</v>
      </c>
      <c r="N22" s="62" t="s">
        <v>29</v>
      </c>
      <c r="O22" s="62" t="s">
        <v>30</v>
      </c>
      <c r="P22" s="62" t="s">
        <v>51</v>
      </c>
      <c r="Q22" s="62" t="s">
        <v>52</v>
      </c>
      <c r="R22" s="62" t="s">
        <v>31</v>
      </c>
      <c r="S22" s="62" t="s">
        <v>32</v>
      </c>
      <c r="T22" s="62" t="s">
        <v>33</v>
      </c>
      <c r="U22" s="62" t="s">
        <v>34</v>
      </c>
      <c r="V22" s="62" t="s">
        <v>35</v>
      </c>
      <c r="W22" s="62" t="s">
        <v>33</v>
      </c>
    </row>
    <row r="23" spans="1:23" ht="18" customHeight="1" x14ac:dyDescent="0.2">
      <c r="A23" s="150"/>
      <c r="B23" s="151" t="s">
        <v>64</v>
      </c>
      <c r="C23" s="152"/>
      <c r="D23" s="148"/>
      <c r="E23" s="149"/>
      <c r="F23" s="56"/>
      <c r="G23" s="56"/>
      <c r="H23" s="56"/>
      <c r="I23" s="56"/>
      <c r="J23" s="56"/>
      <c r="K23" s="56"/>
      <c r="L23" s="56"/>
      <c r="M23" s="56"/>
      <c r="N23" s="56"/>
      <c r="O23" s="56"/>
      <c r="P23" s="56"/>
      <c r="Q23" s="56"/>
      <c r="R23" s="57"/>
      <c r="S23" s="57"/>
      <c r="T23" s="57"/>
      <c r="U23" s="57"/>
      <c r="V23" s="57"/>
      <c r="W23" s="57"/>
    </row>
    <row r="24" spans="1:23" ht="18" customHeight="1" x14ac:dyDescent="0.2">
      <c r="A24" s="150"/>
      <c r="B24" s="151"/>
      <c r="C24" s="152"/>
      <c r="D24" s="148"/>
      <c r="E24" s="149"/>
      <c r="F24" s="56"/>
      <c r="G24" s="56"/>
      <c r="H24" s="56"/>
      <c r="I24" s="56"/>
      <c r="J24" s="56"/>
      <c r="K24" s="56"/>
      <c r="L24" s="56"/>
      <c r="M24" s="56"/>
      <c r="N24" s="56"/>
      <c r="O24" s="56"/>
      <c r="P24" s="56"/>
      <c r="Q24" s="56"/>
      <c r="R24" s="57"/>
      <c r="S24" s="57"/>
      <c r="T24" s="57"/>
      <c r="U24" s="57"/>
      <c r="V24" s="57"/>
      <c r="W24" s="57"/>
    </row>
    <row r="25" spans="1:23" ht="18" customHeight="1" x14ac:dyDescent="0.2">
      <c r="A25" s="150"/>
      <c r="B25" s="151"/>
      <c r="C25" s="152"/>
      <c r="D25" s="146"/>
      <c r="E25" s="146"/>
      <c r="F25" s="56"/>
      <c r="G25" s="56"/>
      <c r="H25" s="56"/>
      <c r="I25" s="56"/>
      <c r="J25" s="56"/>
      <c r="K25" s="56"/>
      <c r="L25" s="56"/>
      <c r="M25" s="56"/>
      <c r="N25" s="56"/>
      <c r="O25" s="56"/>
      <c r="P25" s="56"/>
      <c r="Q25" s="56"/>
      <c r="R25" s="57"/>
      <c r="S25" s="57"/>
      <c r="T25" s="57"/>
      <c r="U25" s="57"/>
      <c r="V25" s="57"/>
      <c r="W25" s="57"/>
    </row>
    <row r="26" spans="1:23" ht="18" customHeight="1" x14ac:dyDescent="0.2">
      <c r="A26" s="150"/>
      <c r="B26" s="151"/>
      <c r="C26" s="152"/>
      <c r="D26" s="146"/>
      <c r="E26" s="146"/>
      <c r="F26" s="56"/>
      <c r="G26" s="56"/>
      <c r="H26" s="56"/>
      <c r="I26" s="56"/>
      <c r="J26" s="56"/>
      <c r="K26" s="56"/>
      <c r="L26" s="56"/>
      <c r="M26" s="56"/>
      <c r="N26" s="56"/>
      <c r="O26" s="56"/>
      <c r="P26" s="56"/>
      <c r="Q26" s="56"/>
      <c r="R26" s="57"/>
      <c r="S26" s="57"/>
      <c r="T26" s="57"/>
      <c r="U26" s="57"/>
      <c r="V26" s="57"/>
      <c r="W26" s="57"/>
    </row>
    <row r="27" spans="1:23" ht="18" customHeight="1" x14ac:dyDescent="0.2">
      <c r="A27" s="150"/>
      <c r="B27" s="151"/>
      <c r="C27" s="152"/>
      <c r="D27" s="146"/>
      <c r="E27" s="146"/>
      <c r="F27" s="56"/>
      <c r="G27" s="56"/>
      <c r="H27" s="56"/>
      <c r="I27" s="56"/>
      <c r="J27" s="56"/>
      <c r="K27" s="56"/>
      <c r="L27" s="56"/>
      <c r="M27" s="56"/>
      <c r="N27" s="56"/>
      <c r="O27" s="56"/>
      <c r="P27" s="56"/>
      <c r="Q27" s="56"/>
      <c r="R27" s="57"/>
      <c r="S27" s="57"/>
      <c r="T27" s="57"/>
      <c r="U27" s="57"/>
      <c r="V27" s="57"/>
      <c r="W27" s="57"/>
    </row>
    <row r="28" spans="1:23" ht="18" customHeight="1" x14ac:dyDescent="0.2">
      <c r="A28" s="150"/>
      <c r="B28" s="151"/>
      <c r="C28" s="152"/>
      <c r="D28" s="146"/>
      <c r="E28" s="146"/>
      <c r="F28" s="56"/>
      <c r="G28" s="56"/>
      <c r="H28" s="56"/>
      <c r="I28" s="56"/>
      <c r="J28" s="56"/>
      <c r="K28" s="56"/>
      <c r="L28" s="56"/>
      <c r="M28" s="56"/>
      <c r="N28" s="56"/>
      <c r="O28" s="56"/>
      <c r="P28" s="56"/>
      <c r="Q28" s="56"/>
      <c r="R28" s="57"/>
      <c r="S28" s="57"/>
      <c r="T28" s="57"/>
      <c r="U28" s="57"/>
      <c r="V28" s="57"/>
      <c r="W28" s="57"/>
    </row>
    <row r="29" spans="1:23" ht="18" customHeight="1" x14ac:dyDescent="0.2">
      <c r="A29" s="150"/>
      <c r="B29" s="151"/>
      <c r="C29" s="152"/>
      <c r="D29" s="146"/>
      <c r="E29" s="146"/>
      <c r="F29" s="56"/>
      <c r="G29" s="56"/>
      <c r="H29" s="56"/>
      <c r="I29" s="56"/>
      <c r="J29" s="56"/>
      <c r="K29" s="56"/>
      <c r="L29" s="56"/>
      <c r="M29" s="56"/>
      <c r="N29" s="56"/>
      <c r="O29" s="56"/>
      <c r="P29" s="56"/>
      <c r="Q29" s="56"/>
      <c r="R29" s="57"/>
      <c r="S29" s="57"/>
      <c r="T29" s="57"/>
      <c r="U29" s="57"/>
      <c r="V29" s="57"/>
      <c r="W29" s="57"/>
    </row>
    <row r="30" spans="1:23" ht="18" customHeight="1" x14ac:dyDescent="0.2">
      <c r="A30" s="150"/>
      <c r="B30" s="151"/>
      <c r="C30" s="152"/>
      <c r="D30" s="146"/>
      <c r="E30" s="146"/>
      <c r="F30" s="56"/>
      <c r="G30" s="56"/>
      <c r="H30" s="56"/>
      <c r="I30" s="56"/>
      <c r="J30" s="56"/>
      <c r="K30" s="56"/>
      <c r="L30" s="56"/>
      <c r="M30" s="56"/>
      <c r="N30" s="56"/>
      <c r="O30" s="56"/>
      <c r="P30" s="56"/>
      <c r="Q30" s="56"/>
      <c r="R30" s="57"/>
      <c r="S30" s="57"/>
      <c r="T30" s="57"/>
      <c r="U30" s="57"/>
      <c r="V30" s="57"/>
      <c r="W30" s="57"/>
    </row>
    <row r="31" spans="1:23" ht="18" customHeight="1" x14ac:dyDescent="0.2">
      <c r="A31" s="150"/>
      <c r="B31" s="151"/>
      <c r="C31" s="152"/>
      <c r="D31" s="146"/>
      <c r="E31" s="146"/>
      <c r="F31" s="56"/>
      <c r="G31" s="56"/>
      <c r="H31" s="56"/>
      <c r="I31" s="56"/>
      <c r="J31" s="56"/>
      <c r="K31" s="56"/>
      <c r="L31" s="56"/>
      <c r="M31" s="56"/>
      <c r="N31" s="56"/>
      <c r="O31" s="56"/>
      <c r="P31" s="56"/>
      <c r="Q31" s="56"/>
      <c r="R31" s="57"/>
      <c r="S31" s="57"/>
      <c r="T31" s="57"/>
      <c r="U31" s="57"/>
      <c r="V31" s="57"/>
      <c r="W31" s="57"/>
    </row>
    <row r="32" spans="1:23" ht="18" customHeight="1" x14ac:dyDescent="0.2">
      <c r="A32" s="150"/>
      <c r="B32" s="151"/>
      <c r="C32" s="152"/>
      <c r="D32" s="146"/>
      <c r="E32" s="146"/>
      <c r="F32" s="56"/>
      <c r="G32" s="56"/>
      <c r="H32" s="56"/>
      <c r="I32" s="56"/>
      <c r="J32" s="56"/>
      <c r="K32" s="56"/>
      <c r="L32" s="56"/>
      <c r="M32" s="56"/>
      <c r="N32" s="56"/>
      <c r="O32" s="56"/>
      <c r="P32" s="56"/>
      <c r="Q32" s="56"/>
      <c r="R32" s="57"/>
      <c r="S32" s="57"/>
      <c r="T32" s="57"/>
      <c r="U32" s="57"/>
      <c r="V32" s="57"/>
      <c r="W32" s="57"/>
    </row>
    <row r="33" spans="1:23" ht="18" customHeight="1" x14ac:dyDescent="0.2">
      <c r="A33" s="150"/>
      <c r="B33" s="172" t="s">
        <v>10</v>
      </c>
      <c r="C33" s="152"/>
      <c r="D33" s="146"/>
      <c r="E33" s="146"/>
      <c r="F33" s="56"/>
      <c r="G33" s="56"/>
      <c r="H33" s="56"/>
      <c r="I33" s="56"/>
      <c r="J33" s="56"/>
      <c r="K33" s="56"/>
      <c r="L33" s="56"/>
      <c r="M33" s="56"/>
      <c r="N33" s="56"/>
      <c r="O33" s="56"/>
      <c r="P33" s="56"/>
      <c r="Q33" s="56"/>
      <c r="R33" s="57"/>
      <c r="S33" s="57"/>
      <c r="T33" s="57"/>
      <c r="U33" s="57"/>
      <c r="V33" s="57"/>
      <c r="W33" s="57"/>
    </row>
    <row r="34" spans="1:23" ht="18" customHeight="1" x14ac:dyDescent="0.2">
      <c r="A34" s="150"/>
      <c r="B34" s="172"/>
      <c r="C34" s="152"/>
      <c r="D34" s="146"/>
      <c r="E34" s="146"/>
      <c r="F34" s="56"/>
      <c r="G34" s="56"/>
      <c r="H34" s="56"/>
      <c r="I34" s="56"/>
      <c r="J34" s="56"/>
      <c r="K34" s="56"/>
      <c r="L34" s="56"/>
      <c r="M34" s="56"/>
      <c r="N34" s="56"/>
      <c r="O34" s="56"/>
      <c r="P34" s="56"/>
      <c r="Q34" s="56"/>
      <c r="R34" s="57"/>
      <c r="S34" s="57"/>
      <c r="T34" s="57"/>
      <c r="U34" s="57"/>
      <c r="V34" s="57"/>
      <c r="W34" s="57"/>
    </row>
    <row r="35" spans="1:23" ht="18" customHeight="1" x14ac:dyDescent="0.2">
      <c r="A35" s="150"/>
      <c r="B35" s="172"/>
      <c r="C35" s="152"/>
      <c r="D35" s="146"/>
      <c r="E35" s="146"/>
      <c r="F35" s="56"/>
      <c r="G35" s="56"/>
      <c r="H35" s="56"/>
      <c r="I35" s="56"/>
      <c r="J35" s="56"/>
      <c r="K35" s="56"/>
      <c r="L35" s="56"/>
      <c r="M35" s="56"/>
      <c r="N35" s="56"/>
      <c r="O35" s="56"/>
      <c r="P35" s="56"/>
      <c r="Q35" s="56"/>
      <c r="R35" s="57"/>
      <c r="S35" s="57"/>
      <c r="T35" s="57"/>
      <c r="U35" s="57"/>
      <c r="V35" s="57"/>
      <c r="W35" s="57"/>
    </row>
    <row r="36" spans="1:23" ht="18" customHeight="1" x14ac:dyDescent="0.2">
      <c r="A36" s="150"/>
      <c r="B36" s="172"/>
      <c r="C36" s="152"/>
      <c r="D36" s="146"/>
      <c r="E36" s="146"/>
      <c r="F36" s="56"/>
      <c r="G36" s="56"/>
      <c r="H36" s="56"/>
      <c r="I36" s="56"/>
      <c r="J36" s="56"/>
      <c r="K36" s="56"/>
      <c r="L36" s="56"/>
      <c r="M36" s="56"/>
      <c r="N36" s="56"/>
      <c r="O36" s="56"/>
      <c r="P36" s="56"/>
      <c r="Q36" s="56"/>
      <c r="R36" s="57"/>
      <c r="S36" s="57"/>
      <c r="T36" s="57"/>
      <c r="U36" s="57"/>
      <c r="V36" s="57"/>
      <c r="W36" s="57"/>
    </row>
    <row r="37" spans="1:23" ht="18" customHeight="1" x14ac:dyDescent="0.2">
      <c r="A37" s="150"/>
      <c r="B37" s="172"/>
      <c r="C37" s="152"/>
      <c r="D37" s="146"/>
      <c r="E37" s="146"/>
      <c r="F37" s="56"/>
      <c r="G37" s="56"/>
      <c r="H37" s="56"/>
      <c r="I37" s="56"/>
      <c r="J37" s="56"/>
      <c r="K37" s="56"/>
      <c r="L37" s="56"/>
      <c r="M37" s="56"/>
      <c r="N37" s="56"/>
      <c r="O37" s="56"/>
      <c r="P37" s="56"/>
      <c r="Q37" s="56"/>
      <c r="R37" s="57"/>
      <c r="S37" s="57"/>
      <c r="T37" s="57"/>
      <c r="U37" s="57"/>
      <c r="V37" s="57"/>
      <c r="W37" s="57"/>
    </row>
    <row r="38" spans="1:23" ht="18" customHeight="1" x14ac:dyDescent="0.2">
      <c r="A38" s="150"/>
      <c r="B38" s="172"/>
      <c r="C38" s="152"/>
      <c r="D38" s="146"/>
      <c r="E38" s="146"/>
      <c r="F38" s="56"/>
      <c r="G38" s="56"/>
      <c r="H38" s="56"/>
      <c r="I38" s="56"/>
      <c r="J38" s="56"/>
      <c r="K38" s="56"/>
      <c r="L38" s="56"/>
      <c r="M38" s="56"/>
      <c r="N38" s="56"/>
      <c r="O38" s="56"/>
      <c r="P38" s="56"/>
      <c r="Q38" s="56"/>
      <c r="R38" s="57"/>
      <c r="S38" s="57"/>
      <c r="T38" s="57"/>
      <c r="U38" s="57"/>
      <c r="V38" s="57"/>
      <c r="W38" s="57"/>
    </row>
    <row r="39" spans="1:23" ht="18" customHeight="1" x14ac:dyDescent="0.2">
      <c r="A39" s="150"/>
      <c r="B39" s="172"/>
      <c r="C39" s="152"/>
      <c r="D39" s="146"/>
      <c r="E39" s="146"/>
      <c r="F39" s="56"/>
      <c r="G39" s="56"/>
      <c r="H39" s="56"/>
      <c r="I39" s="56"/>
      <c r="J39" s="56"/>
      <c r="K39" s="56"/>
      <c r="L39" s="56"/>
      <c r="M39" s="56"/>
      <c r="N39" s="56"/>
      <c r="O39" s="56"/>
      <c r="P39" s="56"/>
      <c r="Q39" s="56"/>
      <c r="R39" s="57"/>
      <c r="S39" s="57"/>
      <c r="T39" s="57"/>
      <c r="U39" s="57"/>
      <c r="V39" s="57"/>
      <c r="W39" s="57"/>
    </row>
    <row r="40" spans="1:23" ht="18" customHeight="1" x14ac:dyDescent="0.2">
      <c r="A40" s="150"/>
      <c r="B40" s="172"/>
      <c r="C40" s="152"/>
      <c r="D40" s="146"/>
      <c r="E40" s="146"/>
      <c r="F40" s="56"/>
      <c r="G40" s="56"/>
      <c r="H40" s="56"/>
      <c r="I40" s="56"/>
      <c r="J40" s="56"/>
      <c r="K40" s="56"/>
      <c r="L40" s="56"/>
      <c r="M40" s="56"/>
      <c r="N40" s="56"/>
      <c r="O40" s="56"/>
      <c r="P40" s="56"/>
      <c r="Q40" s="56"/>
      <c r="R40" s="57"/>
      <c r="S40" s="57"/>
      <c r="T40" s="57"/>
      <c r="U40" s="57"/>
      <c r="V40" s="57"/>
      <c r="W40" s="57"/>
    </row>
    <row r="41" spans="1:23" ht="18" customHeight="1" x14ac:dyDescent="0.2">
      <c r="A41" s="150"/>
      <c r="B41" s="172"/>
      <c r="C41" s="152"/>
      <c r="D41" s="146"/>
      <c r="E41" s="146"/>
      <c r="F41" s="56"/>
      <c r="G41" s="56"/>
      <c r="H41" s="56"/>
      <c r="I41" s="56"/>
      <c r="J41" s="56"/>
      <c r="K41" s="56"/>
      <c r="L41" s="56"/>
      <c r="M41" s="56"/>
      <c r="N41" s="56"/>
      <c r="O41" s="56"/>
      <c r="P41" s="56"/>
      <c r="Q41" s="56"/>
      <c r="R41" s="57"/>
      <c r="S41" s="57"/>
      <c r="T41" s="57"/>
      <c r="U41" s="57"/>
      <c r="V41" s="57"/>
      <c r="W41" s="57"/>
    </row>
    <row r="42" spans="1:23" ht="18" customHeight="1" x14ac:dyDescent="0.2">
      <c r="A42" s="150"/>
      <c r="B42" s="172"/>
      <c r="C42" s="152"/>
      <c r="D42" s="146"/>
      <c r="E42" s="146"/>
      <c r="F42" s="56"/>
      <c r="G42" s="56"/>
      <c r="H42" s="56"/>
      <c r="I42" s="56"/>
      <c r="J42" s="56"/>
      <c r="K42" s="56"/>
      <c r="L42" s="56"/>
      <c r="M42" s="56"/>
      <c r="N42" s="56"/>
      <c r="O42" s="56"/>
      <c r="P42" s="56"/>
      <c r="Q42" s="56"/>
      <c r="R42" s="57"/>
      <c r="S42" s="57"/>
      <c r="T42" s="57"/>
      <c r="U42" s="57"/>
      <c r="V42" s="57"/>
      <c r="W42" s="57"/>
    </row>
    <row r="43" spans="1:23" ht="18" customHeight="1" x14ac:dyDescent="0.2">
      <c r="A43" s="150"/>
      <c r="B43" s="151" t="s">
        <v>65</v>
      </c>
      <c r="C43" s="152"/>
      <c r="D43" s="146"/>
      <c r="E43" s="146"/>
      <c r="F43" s="56"/>
      <c r="G43" s="56"/>
      <c r="H43" s="56"/>
      <c r="I43" s="56"/>
      <c r="J43" s="56"/>
      <c r="K43" s="56"/>
      <c r="L43" s="56"/>
      <c r="M43" s="56"/>
      <c r="N43" s="56"/>
      <c r="O43" s="56"/>
      <c r="P43" s="56"/>
      <c r="Q43" s="56"/>
      <c r="R43" s="57"/>
      <c r="S43" s="57"/>
      <c r="T43" s="57"/>
      <c r="U43" s="57"/>
      <c r="V43" s="57"/>
      <c r="W43" s="57"/>
    </row>
    <row r="44" spans="1:23" ht="18" customHeight="1" x14ac:dyDescent="0.2">
      <c r="A44" s="150"/>
      <c r="B44" s="151"/>
      <c r="C44" s="152"/>
      <c r="D44" s="146"/>
      <c r="E44" s="146"/>
      <c r="F44" s="56"/>
      <c r="G44" s="56"/>
      <c r="H44" s="56"/>
      <c r="I44" s="56"/>
      <c r="J44" s="56"/>
      <c r="K44" s="56"/>
      <c r="L44" s="56"/>
      <c r="M44" s="56"/>
      <c r="N44" s="56"/>
      <c r="O44" s="56"/>
      <c r="P44" s="56"/>
      <c r="Q44" s="56"/>
      <c r="R44" s="57"/>
      <c r="S44" s="57"/>
      <c r="T44" s="57"/>
      <c r="U44" s="57"/>
      <c r="V44" s="57"/>
      <c r="W44" s="57"/>
    </row>
    <row r="45" spans="1:23" ht="18" customHeight="1" x14ac:dyDescent="0.2">
      <c r="A45" s="150"/>
      <c r="B45" s="151"/>
      <c r="C45" s="152"/>
      <c r="D45" s="146"/>
      <c r="E45" s="146"/>
      <c r="F45" s="56"/>
      <c r="G45" s="56"/>
      <c r="H45" s="56"/>
      <c r="I45" s="56"/>
      <c r="J45" s="56"/>
      <c r="K45" s="56"/>
      <c r="L45" s="56"/>
      <c r="M45" s="56"/>
      <c r="N45" s="56"/>
      <c r="O45" s="56"/>
      <c r="P45" s="56"/>
      <c r="Q45" s="56"/>
      <c r="R45" s="57"/>
      <c r="S45" s="57"/>
      <c r="T45" s="57"/>
      <c r="U45" s="57"/>
      <c r="V45" s="57"/>
      <c r="W45" s="57"/>
    </row>
    <row r="46" spans="1:23" ht="18" customHeight="1" x14ac:dyDescent="0.2">
      <c r="A46" s="150"/>
      <c r="B46" s="151"/>
      <c r="C46" s="152"/>
      <c r="D46" s="146"/>
      <c r="E46" s="146"/>
      <c r="F46" s="56"/>
      <c r="G46" s="56"/>
      <c r="H46" s="56"/>
      <c r="I46" s="56"/>
      <c r="J46" s="56"/>
      <c r="K46" s="56"/>
      <c r="L46" s="56"/>
      <c r="M46" s="56"/>
      <c r="N46" s="56"/>
      <c r="O46" s="56"/>
      <c r="P46" s="56"/>
      <c r="Q46" s="56"/>
      <c r="R46" s="57"/>
      <c r="S46" s="57"/>
      <c r="T46" s="57"/>
      <c r="U46" s="57"/>
      <c r="V46" s="57"/>
      <c r="W46" s="57"/>
    </row>
    <row r="47" spans="1:23" ht="18" customHeight="1" x14ac:dyDescent="0.2">
      <c r="A47" s="150"/>
      <c r="B47" s="151"/>
      <c r="C47" s="152"/>
      <c r="D47" s="146"/>
      <c r="E47" s="146"/>
      <c r="F47" s="56"/>
      <c r="G47" s="56"/>
      <c r="H47" s="56"/>
      <c r="I47" s="56"/>
      <c r="J47" s="56"/>
      <c r="K47" s="56"/>
      <c r="L47" s="56"/>
      <c r="M47" s="56"/>
      <c r="N47" s="56"/>
      <c r="O47" s="56"/>
      <c r="P47" s="56"/>
      <c r="Q47" s="56"/>
      <c r="R47" s="57"/>
      <c r="S47" s="57"/>
      <c r="T47" s="57"/>
      <c r="U47" s="57"/>
      <c r="V47" s="57"/>
      <c r="W47" s="57"/>
    </row>
    <row r="48" spans="1:23" ht="18" customHeight="1" x14ac:dyDescent="0.2">
      <c r="A48" s="150"/>
      <c r="B48" s="151"/>
      <c r="C48" s="152"/>
      <c r="D48" s="146"/>
      <c r="E48" s="146"/>
      <c r="F48" s="56"/>
      <c r="G48" s="56"/>
      <c r="H48" s="56"/>
      <c r="I48" s="56"/>
      <c r="J48" s="56"/>
      <c r="K48" s="56"/>
      <c r="L48" s="56"/>
      <c r="M48" s="56"/>
      <c r="N48" s="56"/>
      <c r="O48" s="56"/>
      <c r="P48" s="56"/>
      <c r="Q48" s="56"/>
      <c r="R48" s="57"/>
      <c r="S48" s="57"/>
      <c r="T48" s="57"/>
      <c r="U48" s="57"/>
      <c r="V48" s="57"/>
      <c r="W48" s="57"/>
    </row>
    <row r="49" spans="1:23" ht="18" customHeight="1" x14ac:dyDescent="0.2">
      <c r="A49" s="150"/>
      <c r="B49" s="151"/>
      <c r="C49" s="152"/>
      <c r="D49" s="146"/>
      <c r="E49" s="146"/>
      <c r="F49" s="56"/>
      <c r="G49" s="56"/>
      <c r="H49" s="56"/>
      <c r="I49" s="56"/>
      <c r="J49" s="56"/>
      <c r="K49" s="56"/>
      <c r="L49" s="56"/>
      <c r="M49" s="56"/>
      <c r="N49" s="56"/>
      <c r="O49" s="56"/>
      <c r="P49" s="56"/>
      <c r="Q49" s="56"/>
      <c r="R49" s="57"/>
      <c r="S49" s="57"/>
      <c r="T49" s="57"/>
      <c r="U49" s="57"/>
      <c r="V49" s="57"/>
      <c r="W49" s="57"/>
    </row>
    <row r="50" spans="1:23" ht="18" customHeight="1" x14ac:dyDescent="0.2">
      <c r="A50" s="150"/>
      <c r="B50" s="151"/>
      <c r="C50" s="152"/>
      <c r="D50" s="146"/>
      <c r="E50" s="146"/>
      <c r="F50" s="56"/>
      <c r="G50" s="56"/>
      <c r="H50" s="56"/>
      <c r="I50" s="56"/>
      <c r="J50" s="56"/>
      <c r="K50" s="56"/>
      <c r="L50" s="56"/>
      <c r="M50" s="56"/>
      <c r="N50" s="56"/>
      <c r="O50" s="56"/>
      <c r="P50" s="56"/>
      <c r="Q50" s="56"/>
      <c r="R50" s="57"/>
      <c r="S50" s="57"/>
      <c r="T50" s="57"/>
      <c r="U50" s="57"/>
      <c r="V50" s="57"/>
      <c r="W50" s="57"/>
    </row>
    <row r="51" spans="1:23" ht="18" customHeight="1" x14ac:dyDescent="0.2">
      <c r="A51" s="150"/>
      <c r="B51" s="151"/>
      <c r="C51" s="152"/>
      <c r="D51" s="146"/>
      <c r="E51" s="146"/>
      <c r="F51" s="56"/>
      <c r="G51" s="56"/>
      <c r="H51" s="56"/>
      <c r="I51" s="56"/>
      <c r="J51" s="56"/>
      <c r="K51" s="56"/>
      <c r="L51" s="56"/>
      <c r="M51" s="56"/>
      <c r="N51" s="56"/>
      <c r="O51" s="56"/>
      <c r="P51" s="56"/>
      <c r="Q51" s="56"/>
      <c r="R51" s="57"/>
      <c r="S51" s="57"/>
      <c r="T51" s="57"/>
      <c r="U51" s="57"/>
      <c r="V51" s="57"/>
      <c r="W51" s="57"/>
    </row>
    <row r="52" spans="1:23" ht="18" customHeight="1" x14ac:dyDescent="0.2">
      <c r="A52" s="150"/>
      <c r="B52" s="151"/>
      <c r="C52" s="152"/>
      <c r="D52" s="146"/>
      <c r="E52" s="146"/>
      <c r="F52" s="56"/>
      <c r="G52" s="56"/>
      <c r="H52" s="56"/>
      <c r="I52" s="56"/>
      <c r="J52" s="56"/>
      <c r="K52" s="56"/>
      <c r="L52" s="56"/>
      <c r="M52" s="56"/>
      <c r="N52" s="56"/>
      <c r="O52" s="56"/>
      <c r="P52" s="56"/>
      <c r="Q52" s="56"/>
      <c r="R52" s="57"/>
      <c r="S52" s="57"/>
      <c r="T52" s="57"/>
      <c r="U52" s="57"/>
      <c r="V52" s="57"/>
      <c r="W52" s="57"/>
    </row>
    <row r="53" spans="1:23" ht="18" customHeight="1" x14ac:dyDescent="0.2">
      <c r="A53" s="150"/>
      <c r="B53" s="172" t="s">
        <v>10</v>
      </c>
      <c r="C53" s="152"/>
      <c r="D53" s="146"/>
      <c r="E53" s="146"/>
      <c r="F53" s="56"/>
      <c r="G53" s="56"/>
      <c r="H53" s="56"/>
      <c r="I53" s="56"/>
      <c r="J53" s="56"/>
      <c r="K53" s="56"/>
      <c r="L53" s="56"/>
      <c r="M53" s="56"/>
      <c r="N53" s="56"/>
      <c r="O53" s="56"/>
      <c r="P53" s="56"/>
      <c r="Q53" s="56"/>
      <c r="R53" s="57"/>
      <c r="S53" s="57"/>
      <c r="T53" s="57"/>
      <c r="U53" s="57"/>
      <c r="V53" s="57"/>
      <c r="W53" s="57"/>
    </row>
    <row r="54" spans="1:23" ht="18" customHeight="1" x14ac:dyDescent="0.2">
      <c r="A54" s="150"/>
      <c r="B54" s="172"/>
      <c r="C54" s="152"/>
      <c r="D54" s="146"/>
      <c r="E54" s="146"/>
      <c r="F54" s="56"/>
      <c r="G54" s="56"/>
      <c r="H54" s="56"/>
      <c r="I54" s="56"/>
      <c r="J54" s="56"/>
      <c r="K54" s="56"/>
      <c r="L54" s="56"/>
      <c r="M54" s="56"/>
      <c r="N54" s="56"/>
      <c r="O54" s="56"/>
      <c r="P54" s="56"/>
      <c r="Q54" s="56"/>
      <c r="R54" s="57"/>
      <c r="S54" s="57"/>
      <c r="T54" s="57"/>
      <c r="U54" s="57"/>
      <c r="V54" s="57"/>
      <c r="W54" s="57"/>
    </row>
    <row r="55" spans="1:23" ht="18" customHeight="1" x14ac:dyDescent="0.2">
      <c r="A55" s="150"/>
      <c r="B55" s="172"/>
      <c r="C55" s="152"/>
      <c r="D55" s="146"/>
      <c r="E55" s="146"/>
      <c r="F55" s="56"/>
      <c r="G55" s="56"/>
      <c r="H55" s="56"/>
      <c r="I55" s="56"/>
      <c r="J55" s="56"/>
      <c r="K55" s="56"/>
      <c r="L55" s="56"/>
      <c r="M55" s="56"/>
      <c r="N55" s="56"/>
      <c r="O55" s="56"/>
      <c r="P55" s="56"/>
      <c r="Q55" s="56"/>
      <c r="R55" s="57"/>
      <c r="S55" s="57"/>
      <c r="T55" s="57"/>
      <c r="U55" s="57"/>
      <c r="V55" s="57"/>
      <c r="W55" s="57"/>
    </row>
    <row r="56" spans="1:23" ht="18" customHeight="1" x14ac:dyDescent="0.2">
      <c r="A56" s="150"/>
      <c r="B56" s="172"/>
      <c r="C56" s="152"/>
      <c r="D56" s="146"/>
      <c r="E56" s="146"/>
      <c r="F56" s="56"/>
      <c r="G56" s="56"/>
      <c r="H56" s="56"/>
      <c r="I56" s="56"/>
      <c r="J56" s="56"/>
      <c r="K56" s="56"/>
      <c r="L56" s="56"/>
      <c r="M56" s="56"/>
      <c r="N56" s="56"/>
      <c r="O56" s="56"/>
      <c r="P56" s="56"/>
      <c r="Q56" s="56"/>
      <c r="R56" s="57"/>
      <c r="S56" s="57"/>
      <c r="T56" s="57"/>
      <c r="U56" s="57"/>
      <c r="V56" s="57"/>
      <c r="W56" s="57"/>
    </row>
    <row r="57" spans="1:23" ht="18" customHeight="1" x14ac:dyDescent="0.2">
      <c r="A57" s="150"/>
      <c r="B57" s="172"/>
      <c r="C57" s="152"/>
      <c r="D57" s="146"/>
      <c r="E57" s="146"/>
      <c r="F57" s="56"/>
      <c r="G57" s="56"/>
      <c r="H57" s="56"/>
      <c r="I57" s="56"/>
      <c r="J57" s="56"/>
      <c r="K57" s="56"/>
      <c r="L57" s="56"/>
      <c r="M57" s="56"/>
      <c r="N57" s="56"/>
      <c r="O57" s="56"/>
      <c r="P57" s="56"/>
      <c r="Q57" s="56"/>
      <c r="R57" s="57"/>
      <c r="S57" s="57"/>
      <c r="T57" s="57"/>
      <c r="U57" s="57"/>
      <c r="V57" s="57"/>
      <c r="W57" s="57"/>
    </row>
    <row r="58" spans="1:23" ht="18" customHeight="1" x14ac:dyDescent="0.2">
      <c r="A58" s="150"/>
      <c r="B58" s="172"/>
      <c r="C58" s="152"/>
      <c r="D58" s="146"/>
      <c r="E58" s="146"/>
      <c r="F58" s="56"/>
      <c r="G58" s="56"/>
      <c r="H58" s="56"/>
      <c r="I58" s="56"/>
      <c r="J58" s="56"/>
      <c r="K58" s="56"/>
      <c r="L58" s="56"/>
      <c r="M58" s="56"/>
      <c r="N58" s="56"/>
      <c r="O58" s="56"/>
      <c r="P58" s="56"/>
      <c r="Q58" s="56"/>
      <c r="R58" s="57"/>
      <c r="S58" s="57"/>
      <c r="T58" s="57"/>
      <c r="U58" s="57"/>
      <c r="V58" s="57"/>
      <c r="W58" s="57"/>
    </row>
    <row r="59" spans="1:23" ht="18" customHeight="1" x14ac:dyDescent="0.2">
      <c r="A59" s="150"/>
      <c r="B59" s="172"/>
      <c r="C59" s="152"/>
      <c r="D59" s="146"/>
      <c r="E59" s="146"/>
      <c r="F59" s="56"/>
      <c r="G59" s="56"/>
      <c r="H59" s="56"/>
      <c r="I59" s="56"/>
      <c r="J59" s="56"/>
      <c r="K59" s="56"/>
      <c r="L59" s="56"/>
      <c r="M59" s="56"/>
      <c r="N59" s="56"/>
      <c r="O59" s="56"/>
      <c r="P59" s="56"/>
      <c r="Q59" s="56"/>
      <c r="R59" s="57"/>
      <c r="S59" s="57"/>
      <c r="T59" s="57"/>
      <c r="U59" s="57"/>
      <c r="V59" s="57"/>
      <c r="W59" s="57"/>
    </row>
    <row r="60" spans="1:23" ht="18" customHeight="1" x14ac:dyDescent="0.2">
      <c r="A60" s="150"/>
      <c r="B60" s="172"/>
      <c r="C60" s="152"/>
      <c r="D60" s="146"/>
      <c r="E60" s="146"/>
      <c r="F60" s="56"/>
      <c r="G60" s="56"/>
      <c r="H60" s="56"/>
      <c r="I60" s="56"/>
      <c r="J60" s="56"/>
      <c r="K60" s="56"/>
      <c r="L60" s="56"/>
      <c r="M60" s="56"/>
      <c r="N60" s="56"/>
      <c r="O60" s="56"/>
      <c r="P60" s="56"/>
      <c r="Q60" s="56"/>
      <c r="R60" s="57"/>
      <c r="S60" s="57"/>
      <c r="T60" s="57"/>
      <c r="U60" s="57"/>
      <c r="V60" s="57"/>
      <c r="W60" s="57"/>
    </row>
    <row r="61" spans="1:23" ht="18" customHeight="1" x14ac:dyDescent="0.2">
      <c r="A61" s="150"/>
      <c r="B61" s="172"/>
      <c r="C61" s="152"/>
      <c r="D61" s="146"/>
      <c r="E61" s="146"/>
      <c r="F61" s="56"/>
      <c r="G61" s="56"/>
      <c r="H61" s="56"/>
      <c r="I61" s="56"/>
      <c r="J61" s="56"/>
      <c r="K61" s="56"/>
      <c r="L61" s="56"/>
      <c r="M61" s="56"/>
      <c r="N61" s="56"/>
      <c r="O61" s="56"/>
      <c r="P61" s="56"/>
      <c r="Q61" s="56"/>
      <c r="R61" s="57"/>
      <c r="S61" s="57"/>
      <c r="T61" s="57"/>
      <c r="U61" s="57"/>
      <c r="V61" s="57"/>
      <c r="W61" s="57"/>
    </row>
    <row r="62" spans="1:23" ht="18" customHeight="1" x14ac:dyDescent="0.2">
      <c r="A62" s="150"/>
      <c r="B62" s="172"/>
      <c r="C62" s="152"/>
      <c r="D62" s="146"/>
      <c r="E62" s="146"/>
      <c r="F62" s="56"/>
      <c r="G62" s="56"/>
      <c r="H62" s="56"/>
      <c r="I62" s="56"/>
      <c r="J62" s="56"/>
      <c r="K62" s="56"/>
      <c r="L62" s="56"/>
      <c r="M62" s="56"/>
      <c r="N62" s="56"/>
      <c r="O62" s="56"/>
      <c r="P62" s="56"/>
      <c r="Q62" s="56"/>
      <c r="R62" s="57"/>
      <c r="S62" s="57"/>
      <c r="T62" s="57"/>
      <c r="U62" s="57"/>
      <c r="V62" s="57"/>
      <c r="W62" s="57"/>
    </row>
    <row r="63" spans="1:23" ht="18" customHeight="1" x14ac:dyDescent="0.2">
      <c r="A63" s="150"/>
      <c r="B63" s="151" t="s">
        <v>65</v>
      </c>
      <c r="C63" s="152"/>
      <c r="D63" s="146"/>
      <c r="E63" s="146"/>
      <c r="F63" s="56"/>
      <c r="G63" s="56"/>
      <c r="H63" s="56"/>
      <c r="I63" s="56"/>
      <c r="J63" s="56"/>
      <c r="K63" s="56"/>
      <c r="L63" s="56"/>
      <c r="M63" s="56"/>
      <c r="N63" s="56"/>
      <c r="O63" s="56"/>
      <c r="P63" s="56"/>
      <c r="Q63" s="56"/>
      <c r="R63" s="57"/>
      <c r="S63" s="57"/>
      <c r="T63" s="57"/>
      <c r="U63" s="57"/>
      <c r="V63" s="57"/>
      <c r="W63" s="57"/>
    </row>
    <row r="64" spans="1:23" ht="18" customHeight="1" x14ac:dyDescent="0.2">
      <c r="A64" s="150"/>
      <c r="B64" s="151"/>
      <c r="C64" s="152"/>
      <c r="D64" s="146"/>
      <c r="E64" s="146"/>
      <c r="F64" s="56"/>
      <c r="G64" s="56"/>
      <c r="H64" s="56"/>
      <c r="I64" s="56"/>
      <c r="J64" s="56"/>
      <c r="K64" s="56"/>
      <c r="L64" s="56"/>
      <c r="M64" s="56"/>
      <c r="N64" s="56"/>
      <c r="O64" s="56"/>
      <c r="P64" s="56"/>
      <c r="Q64" s="56"/>
      <c r="R64" s="57"/>
      <c r="S64" s="57"/>
      <c r="T64" s="57"/>
      <c r="U64" s="57"/>
      <c r="V64" s="57"/>
      <c r="W64" s="57"/>
    </row>
    <row r="65" spans="1:23" ht="18" customHeight="1" x14ac:dyDescent="0.2">
      <c r="A65" s="150"/>
      <c r="B65" s="151"/>
      <c r="C65" s="152"/>
      <c r="D65" s="146"/>
      <c r="E65" s="146"/>
      <c r="F65" s="56"/>
      <c r="G65" s="56"/>
      <c r="H65" s="56"/>
      <c r="I65" s="56"/>
      <c r="J65" s="56"/>
      <c r="K65" s="56"/>
      <c r="L65" s="56"/>
      <c r="M65" s="56"/>
      <c r="N65" s="56"/>
      <c r="O65" s="56"/>
      <c r="P65" s="56"/>
      <c r="Q65" s="56"/>
      <c r="R65" s="57"/>
      <c r="S65" s="57"/>
      <c r="T65" s="57"/>
      <c r="U65" s="57"/>
      <c r="V65" s="57"/>
      <c r="W65" s="57"/>
    </row>
    <row r="66" spans="1:23" ht="18" customHeight="1" x14ac:dyDescent="0.2">
      <c r="A66" s="150"/>
      <c r="B66" s="151"/>
      <c r="C66" s="152"/>
      <c r="D66" s="146"/>
      <c r="E66" s="146"/>
      <c r="F66" s="56"/>
      <c r="G66" s="56"/>
      <c r="H66" s="56"/>
      <c r="I66" s="56"/>
      <c r="J66" s="56"/>
      <c r="K66" s="56"/>
      <c r="L66" s="56"/>
      <c r="M66" s="56"/>
      <c r="N66" s="56"/>
      <c r="O66" s="56"/>
      <c r="P66" s="56"/>
      <c r="Q66" s="56"/>
      <c r="R66" s="57"/>
      <c r="S66" s="57"/>
      <c r="T66" s="57"/>
      <c r="U66" s="57"/>
      <c r="V66" s="57"/>
      <c r="W66" s="57"/>
    </row>
    <row r="67" spans="1:23" ht="18" customHeight="1" x14ac:dyDescent="0.2">
      <c r="A67" s="150"/>
      <c r="B67" s="151"/>
      <c r="C67" s="152"/>
      <c r="D67" s="146"/>
      <c r="E67" s="146"/>
      <c r="F67" s="56"/>
      <c r="G67" s="56"/>
      <c r="H67" s="56"/>
      <c r="I67" s="56"/>
      <c r="J67" s="56"/>
      <c r="K67" s="56"/>
      <c r="L67" s="56"/>
      <c r="M67" s="56"/>
      <c r="N67" s="56"/>
      <c r="O67" s="56"/>
      <c r="P67" s="56"/>
      <c r="Q67" s="56"/>
      <c r="R67" s="57"/>
      <c r="S67" s="57"/>
      <c r="T67" s="57"/>
      <c r="U67" s="57"/>
      <c r="V67" s="57"/>
      <c r="W67" s="57"/>
    </row>
    <row r="68" spans="1:23" ht="18" customHeight="1" x14ac:dyDescent="0.2">
      <c r="A68" s="150"/>
      <c r="B68" s="151"/>
      <c r="C68" s="152"/>
      <c r="D68" s="146"/>
      <c r="E68" s="146"/>
      <c r="F68" s="56"/>
      <c r="G68" s="56"/>
      <c r="H68" s="56"/>
      <c r="I68" s="56"/>
      <c r="J68" s="56"/>
      <c r="K68" s="56"/>
      <c r="L68" s="56"/>
      <c r="M68" s="56"/>
      <c r="N68" s="56"/>
      <c r="O68" s="56"/>
      <c r="P68" s="56"/>
      <c r="Q68" s="56"/>
      <c r="R68" s="57"/>
      <c r="S68" s="57"/>
      <c r="T68" s="57"/>
      <c r="U68" s="57"/>
      <c r="V68" s="57"/>
      <c r="W68" s="57"/>
    </row>
    <row r="69" spans="1:23" ht="18" customHeight="1" x14ac:dyDescent="0.2">
      <c r="A69" s="150"/>
      <c r="B69" s="151"/>
      <c r="C69" s="152"/>
      <c r="D69" s="146"/>
      <c r="E69" s="146"/>
      <c r="F69" s="56"/>
      <c r="G69" s="56"/>
      <c r="H69" s="56"/>
      <c r="I69" s="56"/>
      <c r="J69" s="56"/>
      <c r="K69" s="56"/>
      <c r="L69" s="56"/>
      <c r="M69" s="56"/>
      <c r="N69" s="56"/>
      <c r="O69" s="56"/>
      <c r="P69" s="56"/>
      <c r="Q69" s="56"/>
      <c r="R69" s="57"/>
      <c r="S69" s="57"/>
      <c r="T69" s="57"/>
      <c r="U69" s="57"/>
      <c r="V69" s="57"/>
      <c r="W69" s="57"/>
    </row>
    <row r="70" spans="1:23" ht="18" customHeight="1" x14ac:dyDescent="0.2">
      <c r="A70" s="150"/>
      <c r="B70" s="151"/>
      <c r="C70" s="152"/>
      <c r="D70" s="146"/>
      <c r="E70" s="146"/>
      <c r="F70" s="56"/>
      <c r="G70" s="56"/>
      <c r="H70" s="56"/>
      <c r="I70" s="56"/>
      <c r="J70" s="56"/>
      <c r="K70" s="56"/>
      <c r="L70" s="56"/>
      <c r="M70" s="56"/>
      <c r="N70" s="56"/>
      <c r="O70" s="56"/>
      <c r="P70" s="56"/>
      <c r="Q70" s="56"/>
      <c r="R70" s="57"/>
      <c r="S70" s="57"/>
      <c r="T70" s="57"/>
      <c r="U70" s="57"/>
      <c r="V70" s="57"/>
      <c r="W70" s="57"/>
    </row>
    <row r="71" spans="1:23" ht="18" customHeight="1" x14ac:dyDescent="0.2">
      <c r="A71" s="150"/>
      <c r="B71" s="151"/>
      <c r="C71" s="152"/>
      <c r="D71" s="146"/>
      <c r="E71" s="146"/>
      <c r="F71" s="56"/>
      <c r="G71" s="56"/>
      <c r="H71" s="56"/>
      <c r="I71" s="56"/>
      <c r="J71" s="56"/>
      <c r="K71" s="56"/>
      <c r="L71" s="56"/>
      <c r="M71" s="56"/>
      <c r="N71" s="56"/>
      <c r="O71" s="56"/>
      <c r="P71" s="56"/>
      <c r="Q71" s="56"/>
      <c r="R71" s="57"/>
      <c r="S71" s="57"/>
      <c r="T71" s="57"/>
      <c r="U71" s="57"/>
      <c r="V71" s="57"/>
      <c r="W71" s="57"/>
    </row>
    <row r="72" spans="1:23" ht="18" customHeight="1" x14ac:dyDescent="0.2">
      <c r="A72" s="150"/>
      <c r="B72" s="151"/>
      <c r="C72" s="152"/>
      <c r="D72" s="146"/>
      <c r="E72" s="146"/>
      <c r="F72" s="56"/>
      <c r="G72" s="56"/>
      <c r="H72" s="56"/>
      <c r="I72" s="56"/>
      <c r="J72" s="56"/>
      <c r="K72" s="56"/>
      <c r="L72" s="56"/>
      <c r="M72" s="56"/>
      <c r="N72" s="56"/>
      <c r="O72" s="56"/>
      <c r="P72" s="56"/>
      <c r="Q72" s="56"/>
      <c r="R72" s="57"/>
      <c r="S72" s="57"/>
      <c r="T72" s="57"/>
      <c r="U72" s="57"/>
      <c r="V72" s="57"/>
      <c r="W72" s="57"/>
    </row>
    <row r="73" spans="1:23" ht="18" customHeight="1" x14ac:dyDescent="0.2">
      <c r="A73" s="150"/>
      <c r="B73" s="172" t="s">
        <v>10</v>
      </c>
      <c r="C73" s="152"/>
      <c r="D73" s="146"/>
      <c r="E73" s="146"/>
      <c r="F73" s="56"/>
      <c r="G73" s="56"/>
      <c r="H73" s="56"/>
      <c r="I73" s="56"/>
      <c r="J73" s="56"/>
      <c r="K73" s="56"/>
      <c r="L73" s="56"/>
      <c r="M73" s="56"/>
      <c r="N73" s="56"/>
      <c r="O73" s="56"/>
      <c r="P73" s="56"/>
      <c r="Q73" s="56"/>
      <c r="R73" s="57"/>
      <c r="S73" s="57"/>
      <c r="T73" s="57"/>
      <c r="U73" s="57"/>
      <c r="V73" s="57"/>
      <c r="W73" s="57"/>
    </row>
    <row r="74" spans="1:23" ht="18" customHeight="1" x14ac:dyDescent="0.2">
      <c r="A74" s="150"/>
      <c r="B74" s="172"/>
      <c r="C74" s="152"/>
      <c r="D74" s="146"/>
      <c r="E74" s="146"/>
      <c r="F74" s="56"/>
      <c r="G74" s="56"/>
      <c r="H74" s="56"/>
      <c r="I74" s="56"/>
      <c r="J74" s="56"/>
      <c r="K74" s="56"/>
      <c r="L74" s="56"/>
      <c r="M74" s="56"/>
      <c r="N74" s="56"/>
      <c r="O74" s="56"/>
      <c r="P74" s="56"/>
      <c r="Q74" s="56"/>
      <c r="R74" s="57"/>
      <c r="S74" s="57"/>
      <c r="T74" s="57"/>
      <c r="U74" s="57"/>
      <c r="V74" s="57"/>
      <c r="W74" s="57"/>
    </row>
    <row r="75" spans="1:23" ht="18" customHeight="1" x14ac:dyDescent="0.2">
      <c r="A75" s="150"/>
      <c r="B75" s="172"/>
      <c r="C75" s="152"/>
      <c r="D75" s="146"/>
      <c r="E75" s="146"/>
      <c r="F75" s="56"/>
      <c r="G75" s="56"/>
      <c r="H75" s="56"/>
      <c r="I75" s="56"/>
      <c r="J75" s="56"/>
      <c r="K75" s="56"/>
      <c r="L75" s="56"/>
      <c r="M75" s="56"/>
      <c r="N75" s="56"/>
      <c r="O75" s="56"/>
      <c r="P75" s="56"/>
      <c r="Q75" s="56"/>
      <c r="R75" s="57"/>
      <c r="S75" s="57"/>
      <c r="T75" s="57"/>
      <c r="U75" s="57"/>
      <c r="V75" s="57"/>
      <c r="W75" s="57"/>
    </row>
    <row r="76" spans="1:23" ht="18" customHeight="1" x14ac:dyDescent="0.2">
      <c r="A76" s="150"/>
      <c r="B76" s="172"/>
      <c r="C76" s="152"/>
      <c r="D76" s="146"/>
      <c r="E76" s="146"/>
      <c r="F76" s="56"/>
      <c r="G76" s="56"/>
      <c r="H76" s="56"/>
      <c r="I76" s="56"/>
      <c r="J76" s="56"/>
      <c r="K76" s="56"/>
      <c r="L76" s="56"/>
      <c r="M76" s="56"/>
      <c r="N76" s="56"/>
      <c r="O76" s="56"/>
      <c r="P76" s="56"/>
      <c r="Q76" s="56"/>
      <c r="R76" s="57"/>
      <c r="S76" s="57"/>
      <c r="T76" s="57"/>
      <c r="U76" s="57"/>
      <c r="V76" s="57"/>
      <c r="W76" s="57"/>
    </row>
    <row r="77" spans="1:23" ht="18" customHeight="1" x14ac:dyDescent="0.2">
      <c r="A77" s="150"/>
      <c r="B77" s="172"/>
      <c r="C77" s="152"/>
      <c r="D77" s="146"/>
      <c r="E77" s="146"/>
      <c r="F77" s="56"/>
      <c r="G77" s="56"/>
      <c r="H77" s="56"/>
      <c r="I77" s="56"/>
      <c r="J77" s="56"/>
      <c r="K77" s="56"/>
      <c r="L77" s="56"/>
      <c r="M77" s="56"/>
      <c r="N77" s="56"/>
      <c r="O77" s="56"/>
      <c r="P77" s="56"/>
      <c r="Q77" s="56"/>
      <c r="R77" s="57"/>
      <c r="S77" s="57"/>
      <c r="T77" s="57"/>
      <c r="U77" s="57"/>
      <c r="V77" s="57"/>
      <c r="W77" s="57"/>
    </row>
    <row r="78" spans="1:23" ht="18" customHeight="1" x14ac:dyDescent="0.2">
      <c r="A78" s="150"/>
      <c r="B78" s="172"/>
      <c r="C78" s="152"/>
      <c r="D78" s="146"/>
      <c r="E78" s="146"/>
      <c r="F78" s="56"/>
      <c r="G78" s="56"/>
      <c r="H78" s="56"/>
      <c r="I78" s="56"/>
      <c r="J78" s="56"/>
      <c r="K78" s="56"/>
      <c r="L78" s="56"/>
      <c r="M78" s="56"/>
      <c r="N78" s="56"/>
      <c r="O78" s="56"/>
      <c r="P78" s="56"/>
      <c r="Q78" s="56"/>
      <c r="R78" s="57"/>
      <c r="S78" s="57"/>
      <c r="T78" s="57"/>
      <c r="U78" s="57"/>
      <c r="V78" s="57"/>
      <c r="W78" s="57"/>
    </row>
    <row r="79" spans="1:23" ht="18" customHeight="1" x14ac:dyDescent="0.2">
      <c r="A79" s="150"/>
      <c r="B79" s="172"/>
      <c r="C79" s="152"/>
      <c r="D79" s="146"/>
      <c r="E79" s="146"/>
      <c r="F79" s="56"/>
      <c r="G79" s="56"/>
      <c r="H79" s="56"/>
      <c r="I79" s="56"/>
      <c r="J79" s="56"/>
      <c r="K79" s="56"/>
      <c r="L79" s="56"/>
      <c r="M79" s="56"/>
      <c r="N79" s="56"/>
      <c r="O79" s="56"/>
      <c r="P79" s="56"/>
      <c r="Q79" s="56"/>
      <c r="R79" s="57"/>
      <c r="S79" s="57"/>
      <c r="T79" s="57"/>
      <c r="U79" s="57"/>
      <c r="V79" s="57"/>
      <c r="W79" s="57"/>
    </row>
    <row r="80" spans="1:23" ht="18" customHeight="1" x14ac:dyDescent="0.2">
      <c r="A80" s="150"/>
      <c r="B80" s="172"/>
      <c r="C80" s="152"/>
      <c r="D80" s="146"/>
      <c r="E80" s="146"/>
      <c r="F80" s="56"/>
      <c r="G80" s="56"/>
      <c r="H80" s="56"/>
      <c r="I80" s="56"/>
      <c r="J80" s="56"/>
      <c r="K80" s="56"/>
      <c r="L80" s="56"/>
      <c r="M80" s="56"/>
      <c r="N80" s="56"/>
      <c r="O80" s="56"/>
      <c r="P80" s="56"/>
      <c r="Q80" s="56"/>
      <c r="R80" s="57"/>
      <c r="S80" s="57"/>
      <c r="T80" s="57"/>
      <c r="U80" s="57"/>
      <c r="V80" s="57"/>
      <c r="W80" s="57"/>
    </row>
    <row r="81" spans="1:23" ht="18" customHeight="1" x14ac:dyDescent="0.2">
      <c r="A81" s="150"/>
      <c r="B81" s="172"/>
      <c r="C81" s="152"/>
      <c r="D81" s="146"/>
      <c r="E81" s="146"/>
      <c r="F81" s="56"/>
      <c r="G81" s="56"/>
      <c r="H81" s="56"/>
      <c r="I81" s="56"/>
      <c r="J81" s="56"/>
      <c r="K81" s="56"/>
      <c r="L81" s="56"/>
      <c r="M81" s="56"/>
      <c r="N81" s="56"/>
      <c r="O81" s="56"/>
      <c r="P81" s="56"/>
      <c r="Q81" s="56"/>
      <c r="R81" s="57"/>
      <c r="S81" s="57"/>
      <c r="T81" s="57"/>
      <c r="U81" s="57"/>
      <c r="V81" s="57"/>
      <c r="W81" s="57"/>
    </row>
    <row r="82" spans="1:23" ht="18" customHeight="1" x14ac:dyDescent="0.2">
      <c r="A82" s="150"/>
      <c r="B82" s="172"/>
      <c r="C82" s="152"/>
      <c r="D82" s="146"/>
      <c r="E82" s="146"/>
      <c r="F82" s="56"/>
      <c r="G82" s="56"/>
      <c r="H82" s="56"/>
      <c r="I82" s="56"/>
      <c r="J82" s="56"/>
      <c r="K82" s="56"/>
      <c r="L82" s="56"/>
      <c r="M82" s="56"/>
      <c r="N82" s="56"/>
      <c r="O82" s="56"/>
      <c r="P82" s="56"/>
      <c r="Q82" s="56"/>
      <c r="R82" s="57"/>
      <c r="S82" s="57"/>
      <c r="T82" s="57"/>
      <c r="U82" s="57"/>
      <c r="V82" s="57"/>
      <c r="W82" s="57"/>
    </row>
    <row r="83" spans="1:23" ht="18" customHeight="1" x14ac:dyDescent="0.2">
      <c r="A83" s="150"/>
      <c r="B83" s="151" t="s">
        <v>66</v>
      </c>
      <c r="C83" s="152"/>
      <c r="D83" s="146"/>
      <c r="E83" s="146"/>
      <c r="F83" s="56"/>
      <c r="G83" s="56"/>
      <c r="H83" s="56"/>
      <c r="I83" s="56"/>
      <c r="J83" s="56"/>
      <c r="K83" s="56"/>
      <c r="L83" s="56"/>
      <c r="M83" s="56"/>
      <c r="N83" s="56"/>
      <c r="O83" s="56"/>
      <c r="P83" s="56"/>
      <c r="Q83" s="56"/>
      <c r="R83" s="57"/>
      <c r="S83" s="57"/>
      <c r="T83" s="57"/>
      <c r="U83" s="57"/>
      <c r="V83" s="57"/>
      <c r="W83" s="57"/>
    </row>
    <row r="84" spans="1:23" ht="18" customHeight="1" x14ac:dyDescent="0.2">
      <c r="A84" s="150"/>
      <c r="B84" s="151"/>
      <c r="C84" s="152"/>
      <c r="D84" s="146"/>
      <c r="E84" s="146"/>
      <c r="F84" s="56"/>
      <c r="G84" s="56"/>
      <c r="H84" s="56"/>
      <c r="I84" s="56"/>
      <c r="J84" s="56"/>
      <c r="K84" s="56"/>
      <c r="L84" s="56"/>
      <c r="M84" s="56"/>
      <c r="N84" s="56"/>
      <c r="O84" s="56"/>
      <c r="P84" s="56"/>
      <c r="Q84" s="56"/>
      <c r="R84" s="57"/>
      <c r="S84" s="57"/>
      <c r="T84" s="57"/>
      <c r="U84" s="57"/>
      <c r="V84" s="57"/>
      <c r="W84" s="57"/>
    </row>
    <row r="85" spans="1:23" ht="18" customHeight="1" x14ac:dyDescent="0.2">
      <c r="A85" s="150"/>
      <c r="B85" s="151"/>
      <c r="C85" s="152"/>
      <c r="D85" s="146"/>
      <c r="E85" s="146"/>
      <c r="F85" s="56"/>
      <c r="G85" s="56"/>
      <c r="H85" s="56"/>
      <c r="I85" s="56"/>
      <c r="J85" s="56"/>
      <c r="K85" s="56"/>
      <c r="L85" s="56"/>
      <c r="M85" s="56"/>
      <c r="N85" s="56"/>
      <c r="O85" s="56"/>
      <c r="P85" s="56"/>
      <c r="Q85" s="56"/>
      <c r="R85" s="57"/>
      <c r="S85" s="57"/>
      <c r="T85" s="57"/>
      <c r="U85" s="57"/>
      <c r="V85" s="57"/>
      <c r="W85" s="57"/>
    </row>
    <row r="86" spans="1:23" ht="18" customHeight="1" x14ac:dyDescent="0.2">
      <c r="A86" s="150"/>
      <c r="B86" s="151"/>
      <c r="C86" s="152"/>
      <c r="D86" s="146"/>
      <c r="E86" s="146"/>
      <c r="F86" s="56"/>
      <c r="G86" s="56"/>
      <c r="H86" s="56"/>
      <c r="I86" s="56"/>
      <c r="J86" s="56"/>
      <c r="K86" s="56"/>
      <c r="L86" s="56"/>
      <c r="M86" s="56"/>
      <c r="N86" s="56"/>
      <c r="O86" s="56"/>
      <c r="P86" s="56"/>
      <c r="Q86" s="56"/>
      <c r="R86" s="57"/>
      <c r="S86" s="57"/>
      <c r="T86" s="57"/>
      <c r="U86" s="57"/>
      <c r="V86" s="57"/>
      <c r="W86" s="57"/>
    </row>
    <row r="87" spans="1:23" ht="18" customHeight="1" x14ac:dyDescent="0.2">
      <c r="A87" s="150"/>
      <c r="B87" s="151"/>
      <c r="C87" s="152"/>
      <c r="D87" s="146"/>
      <c r="E87" s="146"/>
      <c r="F87" s="56"/>
      <c r="G87" s="56"/>
      <c r="H87" s="56"/>
      <c r="I87" s="56"/>
      <c r="J87" s="56"/>
      <c r="K87" s="56"/>
      <c r="L87" s="56"/>
      <c r="M87" s="56"/>
      <c r="N87" s="56"/>
      <c r="O87" s="56"/>
      <c r="P87" s="56"/>
      <c r="Q87" s="56"/>
      <c r="R87" s="57"/>
      <c r="S87" s="57"/>
      <c r="T87" s="57"/>
      <c r="U87" s="57"/>
      <c r="V87" s="57"/>
      <c r="W87" s="57"/>
    </row>
    <row r="88" spans="1:23" ht="18" customHeight="1" x14ac:dyDescent="0.2">
      <c r="A88" s="150"/>
      <c r="B88" s="151"/>
      <c r="C88" s="152"/>
      <c r="D88" s="146"/>
      <c r="E88" s="146"/>
      <c r="F88" s="56"/>
      <c r="G88" s="56"/>
      <c r="H88" s="56"/>
      <c r="I88" s="56"/>
      <c r="J88" s="56"/>
      <c r="K88" s="56"/>
      <c r="L88" s="56"/>
      <c r="M88" s="56"/>
      <c r="N88" s="56"/>
      <c r="O88" s="56"/>
      <c r="P88" s="56"/>
      <c r="Q88" s="56"/>
      <c r="R88" s="57"/>
      <c r="S88" s="57"/>
      <c r="T88" s="57"/>
      <c r="U88" s="57"/>
      <c r="V88" s="57"/>
      <c r="W88" s="57"/>
    </row>
    <row r="89" spans="1:23" ht="18" customHeight="1" x14ac:dyDescent="0.2">
      <c r="A89" s="150"/>
      <c r="B89" s="151"/>
      <c r="C89" s="152"/>
      <c r="D89" s="146"/>
      <c r="E89" s="146"/>
      <c r="F89" s="56"/>
      <c r="G89" s="56"/>
      <c r="H89" s="56"/>
      <c r="I89" s="56"/>
      <c r="J89" s="56"/>
      <c r="K89" s="56"/>
      <c r="L89" s="56"/>
      <c r="M89" s="56"/>
      <c r="N89" s="56"/>
      <c r="O89" s="56"/>
      <c r="P89" s="56"/>
      <c r="Q89" s="56"/>
      <c r="R89" s="57"/>
      <c r="S89" s="57"/>
      <c r="T89" s="57"/>
      <c r="U89" s="57"/>
      <c r="V89" s="57"/>
      <c r="W89" s="57"/>
    </row>
    <row r="90" spans="1:23" ht="18" customHeight="1" x14ac:dyDescent="0.2">
      <c r="A90" s="150"/>
      <c r="B90" s="151"/>
      <c r="C90" s="152"/>
      <c r="D90" s="146"/>
      <c r="E90" s="146"/>
      <c r="F90" s="56"/>
      <c r="G90" s="56"/>
      <c r="H90" s="56"/>
      <c r="I90" s="56"/>
      <c r="J90" s="56"/>
      <c r="K90" s="56"/>
      <c r="L90" s="56"/>
      <c r="M90" s="56"/>
      <c r="N90" s="56"/>
      <c r="O90" s="56"/>
      <c r="P90" s="56"/>
      <c r="Q90" s="56"/>
      <c r="R90" s="57"/>
      <c r="S90" s="57"/>
      <c r="T90" s="57"/>
      <c r="U90" s="57"/>
      <c r="V90" s="57"/>
      <c r="W90" s="57"/>
    </row>
    <row r="91" spans="1:23" ht="18" customHeight="1" x14ac:dyDescent="0.2">
      <c r="A91" s="150"/>
      <c r="B91" s="151"/>
      <c r="C91" s="152"/>
      <c r="D91" s="146"/>
      <c r="E91" s="146"/>
      <c r="F91" s="56"/>
      <c r="G91" s="56"/>
      <c r="H91" s="56"/>
      <c r="I91" s="56"/>
      <c r="J91" s="56"/>
      <c r="K91" s="56"/>
      <c r="L91" s="56"/>
      <c r="M91" s="56"/>
      <c r="N91" s="56"/>
      <c r="O91" s="56"/>
      <c r="P91" s="56"/>
      <c r="Q91" s="56"/>
      <c r="R91" s="57"/>
      <c r="S91" s="57"/>
      <c r="T91" s="57"/>
      <c r="U91" s="57"/>
      <c r="V91" s="57"/>
      <c r="W91" s="57"/>
    </row>
    <row r="92" spans="1:23" ht="18" customHeight="1" x14ac:dyDescent="0.2">
      <c r="A92" s="150"/>
      <c r="B92" s="151"/>
      <c r="C92" s="152"/>
      <c r="D92" s="146"/>
      <c r="E92" s="146"/>
      <c r="F92" s="56"/>
      <c r="G92" s="56"/>
      <c r="H92" s="56"/>
      <c r="I92" s="56"/>
      <c r="J92" s="56"/>
      <c r="K92" s="56"/>
      <c r="L92" s="56"/>
      <c r="M92" s="56"/>
      <c r="N92" s="56"/>
      <c r="O92" s="56"/>
      <c r="P92" s="56"/>
      <c r="Q92" s="56"/>
      <c r="R92" s="57"/>
      <c r="S92" s="57"/>
      <c r="T92" s="57"/>
      <c r="U92" s="57"/>
      <c r="V92" s="57"/>
      <c r="W92" s="57"/>
    </row>
    <row r="93" spans="1:23" ht="18" customHeight="1" x14ac:dyDescent="0.2">
      <c r="A93" s="150"/>
      <c r="B93" s="172" t="s">
        <v>10</v>
      </c>
      <c r="C93" s="152"/>
      <c r="D93" s="146"/>
      <c r="E93" s="146"/>
      <c r="F93" s="56"/>
      <c r="G93" s="56"/>
      <c r="H93" s="56"/>
      <c r="I93" s="56"/>
      <c r="J93" s="56"/>
      <c r="K93" s="56"/>
      <c r="L93" s="56"/>
      <c r="M93" s="56"/>
      <c r="N93" s="56"/>
      <c r="O93" s="56"/>
      <c r="P93" s="56"/>
      <c r="Q93" s="56"/>
      <c r="R93" s="57"/>
      <c r="S93" s="57"/>
      <c r="T93" s="57"/>
      <c r="U93" s="57"/>
      <c r="V93" s="57"/>
      <c r="W93" s="57"/>
    </row>
    <row r="94" spans="1:23" ht="18" customHeight="1" x14ac:dyDescent="0.2">
      <c r="A94" s="150"/>
      <c r="B94" s="172"/>
      <c r="C94" s="152"/>
      <c r="D94" s="146"/>
      <c r="E94" s="146"/>
      <c r="F94" s="56"/>
      <c r="G94" s="56"/>
      <c r="H94" s="56"/>
      <c r="I94" s="56"/>
      <c r="J94" s="56"/>
      <c r="K94" s="56"/>
      <c r="L94" s="56"/>
      <c r="M94" s="56"/>
      <c r="N94" s="56"/>
      <c r="O94" s="56"/>
      <c r="P94" s="56"/>
      <c r="Q94" s="56"/>
      <c r="R94" s="57"/>
      <c r="S94" s="57"/>
      <c r="T94" s="57"/>
      <c r="U94" s="57"/>
      <c r="V94" s="57"/>
      <c r="W94" s="57"/>
    </row>
    <row r="95" spans="1:23" ht="18" customHeight="1" x14ac:dyDescent="0.2">
      <c r="A95" s="150"/>
      <c r="B95" s="172"/>
      <c r="C95" s="152"/>
      <c r="D95" s="146"/>
      <c r="E95" s="146"/>
      <c r="F95" s="56"/>
      <c r="G95" s="56"/>
      <c r="H95" s="56"/>
      <c r="I95" s="56"/>
      <c r="J95" s="56"/>
      <c r="K95" s="56"/>
      <c r="L95" s="56"/>
      <c r="M95" s="56"/>
      <c r="N95" s="56"/>
      <c r="O95" s="56"/>
      <c r="P95" s="56"/>
      <c r="Q95" s="56"/>
      <c r="R95" s="57"/>
      <c r="S95" s="57"/>
      <c r="T95" s="57"/>
      <c r="U95" s="57"/>
      <c r="V95" s="57"/>
      <c r="W95" s="57"/>
    </row>
    <row r="96" spans="1:23" ht="18" customHeight="1" x14ac:dyDescent="0.2">
      <c r="A96" s="150"/>
      <c r="B96" s="172"/>
      <c r="C96" s="152"/>
      <c r="D96" s="146"/>
      <c r="E96" s="146"/>
      <c r="F96" s="56"/>
      <c r="G96" s="56"/>
      <c r="H96" s="56"/>
      <c r="I96" s="56"/>
      <c r="J96" s="56"/>
      <c r="K96" s="56"/>
      <c r="L96" s="56"/>
      <c r="M96" s="56"/>
      <c r="N96" s="56"/>
      <c r="O96" s="56"/>
      <c r="P96" s="56"/>
      <c r="Q96" s="56"/>
      <c r="R96" s="57"/>
      <c r="S96" s="57"/>
      <c r="T96" s="57"/>
      <c r="U96" s="57"/>
      <c r="V96" s="57"/>
      <c r="W96" s="57"/>
    </row>
    <row r="97" spans="1:23" ht="18" customHeight="1" x14ac:dyDescent="0.2">
      <c r="A97" s="150"/>
      <c r="B97" s="172"/>
      <c r="C97" s="152"/>
      <c r="D97" s="146"/>
      <c r="E97" s="146"/>
      <c r="F97" s="56"/>
      <c r="G97" s="56"/>
      <c r="H97" s="56"/>
      <c r="I97" s="56"/>
      <c r="J97" s="56"/>
      <c r="K97" s="56"/>
      <c r="L97" s="56"/>
      <c r="M97" s="56"/>
      <c r="N97" s="56"/>
      <c r="O97" s="56"/>
      <c r="P97" s="56"/>
      <c r="Q97" s="56"/>
      <c r="R97" s="57"/>
      <c r="S97" s="57"/>
      <c r="T97" s="57"/>
      <c r="U97" s="57"/>
      <c r="V97" s="57"/>
      <c r="W97" s="57"/>
    </row>
    <row r="98" spans="1:23" ht="18" customHeight="1" x14ac:dyDescent="0.2">
      <c r="A98" s="150"/>
      <c r="B98" s="172"/>
      <c r="C98" s="152"/>
      <c r="D98" s="146"/>
      <c r="E98" s="146"/>
      <c r="F98" s="56"/>
      <c r="G98" s="56"/>
      <c r="H98" s="56"/>
      <c r="I98" s="56"/>
      <c r="J98" s="56"/>
      <c r="K98" s="56"/>
      <c r="L98" s="56"/>
      <c r="M98" s="56"/>
      <c r="N98" s="56"/>
      <c r="O98" s="56"/>
      <c r="P98" s="56"/>
      <c r="Q98" s="56"/>
      <c r="R98" s="57"/>
      <c r="S98" s="57"/>
      <c r="T98" s="57"/>
      <c r="U98" s="57"/>
      <c r="V98" s="57"/>
      <c r="W98" s="57"/>
    </row>
    <row r="99" spans="1:23" ht="18" customHeight="1" x14ac:dyDescent="0.2">
      <c r="A99" s="150"/>
      <c r="B99" s="172"/>
      <c r="C99" s="152"/>
      <c r="D99" s="146"/>
      <c r="E99" s="146"/>
      <c r="F99" s="56"/>
      <c r="G99" s="56"/>
      <c r="H99" s="56"/>
      <c r="I99" s="56"/>
      <c r="J99" s="56"/>
      <c r="K99" s="56"/>
      <c r="L99" s="56"/>
      <c r="M99" s="56"/>
      <c r="N99" s="56"/>
      <c r="O99" s="56"/>
      <c r="P99" s="56"/>
      <c r="Q99" s="56"/>
      <c r="R99" s="57"/>
      <c r="S99" s="57"/>
      <c r="T99" s="57"/>
      <c r="U99" s="57"/>
      <c r="V99" s="57"/>
      <c r="W99" s="57"/>
    </row>
    <row r="100" spans="1:23" ht="18" customHeight="1" x14ac:dyDescent="0.2">
      <c r="A100" s="150"/>
      <c r="B100" s="172"/>
      <c r="C100" s="152"/>
      <c r="D100" s="146"/>
      <c r="E100" s="146"/>
      <c r="F100" s="56"/>
      <c r="G100" s="56"/>
      <c r="H100" s="56"/>
      <c r="I100" s="56"/>
      <c r="J100" s="56"/>
      <c r="K100" s="56"/>
      <c r="L100" s="56"/>
      <c r="M100" s="56"/>
      <c r="N100" s="56"/>
      <c r="O100" s="56"/>
      <c r="P100" s="56"/>
      <c r="Q100" s="56"/>
      <c r="R100" s="57"/>
      <c r="S100" s="57"/>
      <c r="T100" s="57"/>
      <c r="U100" s="57"/>
      <c r="V100" s="57"/>
      <c r="W100" s="57"/>
    </row>
    <row r="101" spans="1:23" ht="18" customHeight="1" x14ac:dyDescent="0.2">
      <c r="A101" s="150"/>
      <c r="B101" s="172"/>
      <c r="C101" s="152"/>
      <c r="D101" s="146"/>
      <c r="E101" s="146"/>
      <c r="F101" s="56"/>
      <c r="G101" s="56"/>
      <c r="H101" s="56"/>
      <c r="I101" s="56"/>
      <c r="J101" s="56"/>
      <c r="K101" s="56"/>
      <c r="L101" s="56"/>
      <c r="M101" s="56"/>
      <c r="N101" s="56"/>
      <c r="O101" s="56"/>
      <c r="P101" s="56"/>
      <c r="Q101" s="56"/>
      <c r="R101" s="57"/>
      <c r="S101" s="57"/>
      <c r="T101" s="57"/>
      <c r="U101" s="57"/>
      <c r="V101" s="57"/>
      <c r="W101" s="57"/>
    </row>
    <row r="102" spans="1:23" ht="18" customHeight="1" x14ac:dyDescent="0.2">
      <c r="A102" s="150"/>
      <c r="B102" s="172"/>
      <c r="C102" s="152"/>
      <c r="D102" s="146"/>
      <c r="E102" s="146"/>
      <c r="F102" s="56"/>
      <c r="G102" s="56"/>
      <c r="H102" s="56"/>
      <c r="I102" s="56"/>
      <c r="J102" s="56"/>
      <c r="K102" s="56"/>
      <c r="L102" s="56"/>
      <c r="M102" s="56"/>
      <c r="N102" s="56"/>
      <c r="O102" s="56"/>
      <c r="P102" s="56"/>
      <c r="Q102" s="56"/>
      <c r="R102" s="57"/>
      <c r="S102" s="57"/>
      <c r="T102" s="57"/>
      <c r="U102" s="57"/>
      <c r="V102" s="57"/>
      <c r="W102" s="57"/>
    </row>
    <row r="103" spans="1:23" ht="18" customHeight="1" x14ac:dyDescent="0.2">
      <c r="A103" s="239"/>
      <c r="B103" s="151" t="s">
        <v>66</v>
      </c>
      <c r="C103" s="152"/>
      <c r="D103" s="146"/>
      <c r="E103" s="146"/>
      <c r="F103" s="56"/>
      <c r="G103" s="56"/>
      <c r="H103" s="56"/>
      <c r="I103" s="56"/>
      <c r="J103" s="56"/>
      <c r="K103" s="56"/>
      <c r="L103" s="56"/>
      <c r="M103" s="56"/>
      <c r="N103" s="56"/>
      <c r="O103" s="56"/>
      <c r="P103" s="56"/>
      <c r="Q103" s="56"/>
      <c r="R103" s="57"/>
      <c r="S103" s="57"/>
      <c r="T103" s="57"/>
      <c r="U103" s="57"/>
      <c r="V103" s="57"/>
      <c r="W103" s="57"/>
    </row>
    <row r="104" spans="1:23" ht="18" customHeight="1" x14ac:dyDescent="0.2">
      <c r="A104" s="240"/>
      <c r="B104" s="151"/>
      <c r="C104" s="152"/>
      <c r="D104" s="146"/>
      <c r="E104" s="146"/>
      <c r="F104" s="56"/>
      <c r="G104" s="56"/>
      <c r="H104" s="56"/>
      <c r="I104" s="56"/>
      <c r="J104" s="56"/>
      <c r="K104" s="56"/>
      <c r="L104" s="56"/>
      <c r="M104" s="56"/>
      <c r="N104" s="56"/>
      <c r="O104" s="56"/>
      <c r="P104" s="56"/>
      <c r="Q104" s="56"/>
      <c r="R104" s="57"/>
      <c r="S104" s="57"/>
      <c r="T104" s="57"/>
      <c r="U104" s="57"/>
      <c r="V104" s="57"/>
      <c r="W104" s="57"/>
    </row>
    <row r="105" spans="1:23" ht="18" customHeight="1" x14ac:dyDescent="0.2">
      <c r="A105" s="240"/>
      <c r="B105" s="151"/>
      <c r="C105" s="152"/>
      <c r="D105" s="146"/>
      <c r="E105" s="146"/>
      <c r="F105" s="56"/>
      <c r="G105" s="56"/>
      <c r="H105" s="56"/>
      <c r="I105" s="56"/>
      <c r="J105" s="56"/>
      <c r="K105" s="56"/>
      <c r="L105" s="56"/>
      <c r="M105" s="56"/>
      <c r="N105" s="56"/>
      <c r="O105" s="56"/>
      <c r="P105" s="56"/>
      <c r="Q105" s="56"/>
      <c r="R105" s="57"/>
      <c r="S105" s="57"/>
      <c r="T105" s="57"/>
      <c r="U105" s="57"/>
      <c r="V105" s="57"/>
      <c r="W105" s="57"/>
    </row>
    <row r="106" spans="1:23" ht="18" customHeight="1" x14ac:dyDescent="0.2">
      <c r="A106" s="240"/>
      <c r="B106" s="151"/>
      <c r="C106" s="152"/>
      <c r="D106" s="146"/>
      <c r="E106" s="146"/>
      <c r="F106" s="56"/>
      <c r="G106" s="56"/>
      <c r="H106" s="56"/>
      <c r="I106" s="56"/>
      <c r="J106" s="56"/>
      <c r="K106" s="56"/>
      <c r="L106" s="56"/>
      <c r="M106" s="56"/>
      <c r="N106" s="56"/>
      <c r="O106" s="56"/>
      <c r="P106" s="56"/>
      <c r="Q106" s="56"/>
      <c r="R106" s="57"/>
      <c r="S106" s="57"/>
      <c r="T106" s="57"/>
      <c r="U106" s="57"/>
      <c r="V106" s="57"/>
      <c r="W106" s="57"/>
    </row>
    <row r="107" spans="1:23" ht="18" customHeight="1" x14ac:dyDescent="0.2">
      <c r="A107" s="240"/>
      <c r="B107" s="151"/>
      <c r="C107" s="152"/>
      <c r="D107" s="146"/>
      <c r="E107" s="146"/>
      <c r="F107" s="56"/>
      <c r="G107" s="56"/>
      <c r="H107" s="56"/>
      <c r="I107" s="56"/>
      <c r="J107" s="56"/>
      <c r="K107" s="56"/>
      <c r="L107" s="56"/>
      <c r="M107" s="56"/>
      <c r="N107" s="56"/>
      <c r="O107" s="56"/>
      <c r="P107" s="56"/>
      <c r="Q107" s="56"/>
      <c r="R107" s="57"/>
      <c r="S107" s="57"/>
      <c r="T107" s="57"/>
      <c r="U107" s="57"/>
      <c r="V107" s="57"/>
      <c r="W107" s="57"/>
    </row>
    <row r="108" spans="1:23" ht="18" customHeight="1" x14ac:dyDescent="0.2">
      <c r="A108" s="240"/>
      <c r="B108" s="151"/>
      <c r="C108" s="152"/>
      <c r="D108" s="146"/>
      <c r="E108" s="146"/>
      <c r="F108" s="56"/>
      <c r="G108" s="56"/>
      <c r="H108" s="56"/>
      <c r="I108" s="56"/>
      <c r="J108" s="56"/>
      <c r="K108" s="56"/>
      <c r="L108" s="56"/>
      <c r="M108" s="56"/>
      <c r="N108" s="56"/>
      <c r="O108" s="56"/>
      <c r="P108" s="56"/>
      <c r="Q108" s="56"/>
      <c r="R108" s="57"/>
      <c r="S108" s="57"/>
      <c r="T108" s="57"/>
      <c r="U108" s="57"/>
      <c r="V108" s="57"/>
      <c r="W108" s="57"/>
    </row>
    <row r="109" spans="1:23" ht="18" customHeight="1" x14ac:dyDescent="0.2">
      <c r="A109" s="240"/>
      <c r="B109" s="151"/>
      <c r="C109" s="152"/>
      <c r="D109" s="146"/>
      <c r="E109" s="146"/>
      <c r="F109" s="56"/>
      <c r="G109" s="56"/>
      <c r="H109" s="56"/>
      <c r="I109" s="56"/>
      <c r="J109" s="56"/>
      <c r="K109" s="56"/>
      <c r="L109" s="56"/>
      <c r="M109" s="56"/>
      <c r="N109" s="56"/>
      <c r="O109" s="56"/>
      <c r="P109" s="56"/>
      <c r="Q109" s="56"/>
      <c r="R109" s="57"/>
      <c r="S109" s="57"/>
      <c r="T109" s="57"/>
      <c r="U109" s="57"/>
      <c r="V109" s="57"/>
      <c r="W109" s="57"/>
    </row>
    <row r="110" spans="1:23" ht="18" customHeight="1" x14ac:dyDescent="0.2">
      <c r="A110" s="240"/>
      <c r="B110" s="151"/>
      <c r="C110" s="152"/>
      <c r="D110" s="146"/>
      <c r="E110" s="146"/>
      <c r="F110" s="56"/>
      <c r="G110" s="56"/>
      <c r="H110" s="56"/>
      <c r="I110" s="56"/>
      <c r="J110" s="56"/>
      <c r="K110" s="56"/>
      <c r="L110" s="56"/>
      <c r="M110" s="56"/>
      <c r="N110" s="56"/>
      <c r="O110" s="56"/>
      <c r="P110" s="56"/>
      <c r="Q110" s="56"/>
      <c r="R110" s="57"/>
      <c r="S110" s="57"/>
      <c r="T110" s="57"/>
      <c r="U110" s="57"/>
      <c r="V110" s="57"/>
      <c r="W110" s="57"/>
    </row>
    <row r="111" spans="1:23" ht="18" customHeight="1" x14ac:dyDescent="0.2">
      <c r="A111" s="240"/>
      <c r="B111" s="151"/>
      <c r="C111" s="152"/>
      <c r="D111" s="146"/>
      <c r="E111" s="146"/>
      <c r="F111" s="56"/>
      <c r="G111" s="56"/>
      <c r="H111" s="56"/>
      <c r="I111" s="56"/>
      <c r="J111" s="56"/>
      <c r="K111" s="56"/>
      <c r="L111" s="56"/>
      <c r="M111" s="56"/>
      <c r="N111" s="56"/>
      <c r="O111" s="56"/>
      <c r="P111" s="56"/>
      <c r="Q111" s="56"/>
      <c r="R111" s="57"/>
      <c r="S111" s="57"/>
      <c r="T111" s="57"/>
      <c r="U111" s="57"/>
      <c r="V111" s="57"/>
      <c r="W111" s="57"/>
    </row>
    <row r="112" spans="1:23" ht="18" customHeight="1" x14ac:dyDescent="0.2">
      <c r="A112" s="240"/>
      <c r="B112" s="151"/>
      <c r="C112" s="152"/>
      <c r="D112" s="146"/>
      <c r="E112" s="146"/>
      <c r="F112" s="56"/>
      <c r="G112" s="56"/>
      <c r="H112" s="56"/>
      <c r="I112" s="56"/>
      <c r="J112" s="56"/>
      <c r="K112" s="56"/>
      <c r="L112" s="56"/>
      <c r="M112" s="56"/>
      <c r="N112" s="56"/>
      <c r="O112" s="56"/>
      <c r="P112" s="56"/>
      <c r="Q112" s="56"/>
      <c r="R112" s="57"/>
      <c r="S112" s="57"/>
      <c r="T112" s="57"/>
      <c r="U112" s="57"/>
      <c r="V112" s="57"/>
      <c r="W112" s="57"/>
    </row>
    <row r="113" spans="1:23" ht="18" customHeight="1" x14ac:dyDescent="0.2">
      <c r="A113" s="240"/>
      <c r="B113" s="172" t="s">
        <v>10</v>
      </c>
      <c r="C113" s="152"/>
      <c r="D113" s="146"/>
      <c r="E113" s="146"/>
      <c r="F113" s="56"/>
      <c r="G113" s="56"/>
      <c r="H113" s="56"/>
      <c r="I113" s="56"/>
      <c r="J113" s="56"/>
      <c r="K113" s="56"/>
      <c r="L113" s="56"/>
      <c r="M113" s="56"/>
      <c r="N113" s="56"/>
      <c r="O113" s="56"/>
      <c r="P113" s="56"/>
      <c r="Q113" s="56"/>
      <c r="R113" s="57"/>
      <c r="S113" s="57"/>
      <c r="T113" s="57"/>
      <c r="U113" s="57"/>
      <c r="V113" s="57"/>
      <c r="W113" s="57"/>
    </row>
    <row r="114" spans="1:23" ht="18" customHeight="1" x14ac:dyDescent="0.2">
      <c r="A114" s="240"/>
      <c r="B114" s="172"/>
      <c r="C114" s="152"/>
      <c r="D114" s="146"/>
      <c r="E114" s="146"/>
      <c r="F114" s="56"/>
      <c r="G114" s="56"/>
      <c r="H114" s="56"/>
      <c r="I114" s="56"/>
      <c r="J114" s="56"/>
      <c r="K114" s="56"/>
      <c r="L114" s="56"/>
      <c r="M114" s="56"/>
      <c r="N114" s="56"/>
      <c r="O114" s="56"/>
      <c r="P114" s="56"/>
      <c r="Q114" s="56"/>
      <c r="R114" s="57"/>
      <c r="S114" s="57"/>
      <c r="T114" s="57"/>
      <c r="U114" s="57"/>
      <c r="V114" s="57"/>
      <c r="W114" s="57"/>
    </row>
    <row r="115" spans="1:23" ht="18" customHeight="1" x14ac:dyDescent="0.2">
      <c r="A115" s="240"/>
      <c r="B115" s="172"/>
      <c r="C115" s="152"/>
      <c r="D115" s="146"/>
      <c r="E115" s="146"/>
      <c r="F115" s="56"/>
      <c r="G115" s="56"/>
      <c r="H115" s="56"/>
      <c r="I115" s="56"/>
      <c r="J115" s="56"/>
      <c r="K115" s="56"/>
      <c r="L115" s="56"/>
      <c r="M115" s="56"/>
      <c r="N115" s="56"/>
      <c r="O115" s="56"/>
      <c r="P115" s="56"/>
      <c r="Q115" s="56"/>
      <c r="R115" s="57"/>
      <c r="S115" s="57"/>
      <c r="T115" s="57"/>
      <c r="U115" s="57"/>
      <c r="V115" s="57"/>
      <c r="W115" s="57"/>
    </row>
    <row r="116" spans="1:23" ht="18" customHeight="1" x14ac:dyDescent="0.2">
      <c r="A116" s="240"/>
      <c r="B116" s="172"/>
      <c r="C116" s="152"/>
      <c r="D116" s="146"/>
      <c r="E116" s="146"/>
      <c r="F116" s="56"/>
      <c r="G116" s="56"/>
      <c r="H116" s="56"/>
      <c r="I116" s="56"/>
      <c r="J116" s="56"/>
      <c r="K116" s="56"/>
      <c r="L116" s="56"/>
      <c r="M116" s="56"/>
      <c r="N116" s="56"/>
      <c r="O116" s="56"/>
      <c r="P116" s="56"/>
      <c r="Q116" s="56"/>
      <c r="R116" s="57"/>
      <c r="S116" s="57"/>
      <c r="T116" s="57"/>
      <c r="U116" s="57"/>
      <c r="V116" s="57"/>
      <c r="W116" s="57"/>
    </row>
    <row r="117" spans="1:23" ht="18" customHeight="1" x14ac:dyDescent="0.2">
      <c r="A117" s="240"/>
      <c r="B117" s="172"/>
      <c r="C117" s="152"/>
      <c r="D117" s="146"/>
      <c r="E117" s="146"/>
      <c r="F117" s="56"/>
      <c r="G117" s="56"/>
      <c r="H117" s="56"/>
      <c r="I117" s="56"/>
      <c r="J117" s="56"/>
      <c r="K117" s="56"/>
      <c r="L117" s="56"/>
      <c r="M117" s="56"/>
      <c r="N117" s="56"/>
      <c r="O117" s="56"/>
      <c r="P117" s="56"/>
      <c r="Q117" s="56"/>
      <c r="R117" s="57"/>
      <c r="S117" s="57"/>
      <c r="T117" s="57"/>
      <c r="U117" s="57"/>
      <c r="V117" s="57"/>
      <c r="W117" s="57"/>
    </row>
    <row r="118" spans="1:23" ht="18" customHeight="1" x14ac:dyDescent="0.2">
      <c r="A118" s="240"/>
      <c r="B118" s="172"/>
      <c r="C118" s="152"/>
      <c r="D118" s="146"/>
      <c r="E118" s="146"/>
      <c r="F118" s="56"/>
      <c r="G118" s="56"/>
      <c r="H118" s="56"/>
      <c r="I118" s="56"/>
      <c r="J118" s="56"/>
      <c r="K118" s="56"/>
      <c r="L118" s="56"/>
      <c r="M118" s="56"/>
      <c r="N118" s="56"/>
      <c r="O118" s="56"/>
      <c r="P118" s="56"/>
      <c r="Q118" s="56"/>
      <c r="R118" s="57"/>
      <c r="S118" s="57"/>
      <c r="T118" s="57"/>
      <c r="U118" s="57"/>
      <c r="V118" s="57"/>
      <c r="W118" s="57"/>
    </row>
    <row r="119" spans="1:23" ht="18" customHeight="1" x14ac:dyDescent="0.2">
      <c r="A119" s="240"/>
      <c r="B119" s="172"/>
      <c r="C119" s="152"/>
      <c r="D119" s="146"/>
      <c r="E119" s="146"/>
      <c r="F119" s="56"/>
      <c r="G119" s="56"/>
      <c r="H119" s="56"/>
      <c r="I119" s="56"/>
      <c r="J119" s="56"/>
      <c r="K119" s="56"/>
      <c r="L119" s="56"/>
      <c r="M119" s="56"/>
      <c r="N119" s="56"/>
      <c r="O119" s="56"/>
      <c r="P119" s="56"/>
      <c r="Q119" s="56"/>
      <c r="R119" s="57"/>
      <c r="S119" s="57"/>
      <c r="T119" s="57"/>
      <c r="U119" s="57"/>
      <c r="V119" s="57"/>
      <c r="W119" s="57"/>
    </row>
    <row r="120" spans="1:23" ht="18" customHeight="1" x14ac:dyDescent="0.2">
      <c r="A120" s="240"/>
      <c r="B120" s="172"/>
      <c r="C120" s="152"/>
      <c r="D120" s="146"/>
      <c r="E120" s="146"/>
      <c r="F120" s="56"/>
      <c r="G120" s="56"/>
      <c r="H120" s="56"/>
      <c r="I120" s="56"/>
      <c r="J120" s="56"/>
      <c r="K120" s="56"/>
      <c r="L120" s="56"/>
      <c r="M120" s="56"/>
      <c r="N120" s="56"/>
      <c r="O120" s="56"/>
      <c r="P120" s="56"/>
      <c r="Q120" s="56"/>
      <c r="R120" s="57"/>
      <c r="S120" s="57"/>
      <c r="T120" s="57"/>
      <c r="U120" s="57"/>
      <c r="V120" s="57"/>
      <c r="W120" s="57"/>
    </row>
    <row r="121" spans="1:23" ht="18" customHeight="1" x14ac:dyDescent="0.2">
      <c r="A121" s="240"/>
      <c r="B121" s="172"/>
      <c r="C121" s="152"/>
      <c r="D121" s="146"/>
      <c r="E121" s="146"/>
      <c r="F121" s="56"/>
      <c r="G121" s="56"/>
      <c r="H121" s="56"/>
      <c r="I121" s="56"/>
      <c r="J121" s="56"/>
      <c r="K121" s="56"/>
      <c r="L121" s="56"/>
      <c r="M121" s="56"/>
      <c r="N121" s="56"/>
      <c r="O121" s="56"/>
      <c r="P121" s="56"/>
      <c r="Q121" s="56"/>
      <c r="R121" s="57"/>
      <c r="S121" s="57"/>
      <c r="T121" s="57"/>
      <c r="U121" s="57"/>
      <c r="V121" s="57"/>
      <c r="W121" s="57"/>
    </row>
    <row r="122" spans="1:23" ht="18" customHeight="1" x14ac:dyDescent="0.2">
      <c r="A122" s="241"/>
      <c r="B122" s="172"/>
      <c r="C122" s="152"/>
      <c r="D122" s="146"/>
      <c r="E122" s="146"/>
      <c r="F122" s="99"/>
      <c r="G122" s="99"/>
      <c r="H122" s="99"/>
      <c r="I122" s="99"/>
      <c r="J122" s="99"/>
      <c r="K122" s="99"/>
      <c r="L122" s="99"/>
      <c r="M122" s="99"/>
      <c r="N122" s="99"/>
      <c r="O122" s="99"/>
      <c r="P122" s="99"/>
      <c r="Q122" s="99"/>
      <c r="R122" s="105"/>
      <c r="S122" s="105"/>
      <c r="T122" s="105"/>
      <c r="U122" s="105"/>
      <c r="V122" s="105"/>
      <c r="W122" s="105"/>
    </row>
    <row r="123" spans="1:23" ht="28.5" customHeight="1" x14ac:dyDescent="0.2">
      <c r="A123" s="237" t="s">
        <v>49</v>
      </c>
      <c r="B123" s="238"/>
      <c r="C123" s="238"/>
      <c r="D123" s="234"/>
      <c r="E123" s="234"/>
      <c r="F123" s="100"/>
      <c r="G123" s="100"/>
      <c r="H123" s="100"/>
      <c r="I123" s="100"/>
      <c r="J123" s="100"/>
      <c r="K123" s="100"/>
      <c r="L123" s="100"/>
      <c r="M123" s="100"/>
      <c r="N123" s="100"/>
      <c r="O123" s="100"/>
      <c r="P123" s="100"/>
      <c r="Q123" s="100"/>
      <c r="R123" s="79"/>
      <c r="S123" s="100"/>
      <c r="T123" s="100"/>
      <c r="U123" s="79"/>
      <c r="V123" s="100"/>
      <c r="W123" s="100"/>
    </row>
    <row r="124" spans="1:23" ht="28.5" customHeight="1" x14ac:dyDescent="0.2">
      <c r="A124" s="244" t="s">
        <v>75</v>
      </c>
      <c r="B124" s="244"/>
      <c r="C124" s="152"/>
      <c r="D124" s="242"/>
      <c r="E124" s="243"/>
      <c r="F124" s="111"/>
      <c r="G124" s="111"/>
      <c r="H124" s="111"/>
      <c r="I124" s="111"/>
      <c r="J124" s="111"/>
      <c r="K124" s="111"/>
      <c r="L124" s="111"/>
      <c r="M124" s="111"/>
      <c r="N124" s="111"/>
      <c r="O124" s="111"/>
      <c r="P124" s="111"/>
      <c r="Q124" s="111"/>
      <c r="R124" s="111"/>
      <c r="S124" s="111"/>
      <c r="T124" s="111"/>
      <c r="U124" s="111"/>
      <c r="V124" s="111"/>
      <c r="W124" s="111"/>
    </row>
    <row r="125" spans="1:23" ht="28.5" customHeight="1" x14ac:dyDescent="0.2">
      <c r="A125" s="244"/>
      <c r="B125" s="244"/>
      <c r="C125" s="152"/>
      <c r="D125" s="242"/>
      <c r="E125" s="243"/>
      <c r="F125" s="56"/>
      <c r="G125" s="56"/>
      <c r="H125" s="56"/>
      <c r="I125" s="56"/>
      <c r="J125" s="56"/>
      <c r="K125" s="56"/>
      <c r="L125" s="56"/>
      <c r="M125" s="56"/>
      <c r="N125" s="56"/>
      <c r="O125" s="56"/>
      <c r="P125" s="56"/>
      <c r="Q125" s="56"/>
      <c r="R125" s="56"/>
      <c r="S125" s="56"/>
      <c r="T125" s="56"/>
      <c r="U125" s="56"/>
      <c r="V125" s="56"/>
      <c r="W125" s="56"/>
    </row>
    <row r="126" spans="1:23" ht="28.5" customHeight="1" x14ac:dyDescent="0.2">
      <c r="A126" s="244"/>
      <c r="B126" s="244"/>
      <c r="C126" s="152"/>
      <c r="D126" s="242"/>
      <c r="E126" s="243"/>
      <c r="F126" s="56"/>
      <c r="G126" s="56"/>
      <c r="H126" s="56"/>
      <c r="I126" s="56"/>
      <c r="J126" s="56"/>
      <c r="K126" s="56"/>
      <c r="L126" s="56"/>
      <c r="M126" s="56"/>
      <c r="N126" s="56"/>
      <c r="O126" s="56"/>
      <c r="P126" s="56"/>
      <c r="Q126" s="56"/>
      <c r="R126" s="56"/>
      <c r="S126" s="56"/>
      <c r="T126" s="56"/>
      <c r="U126" s="56"/>
      <c r="V126" s="56"/>
      <c r="W126" s="56"/>
    </row>
    <row r="127" spans="1:23" ht="28.5" customHeight="1" x14ac:dyDescent="0.2">
      <c r="A127" s="244"/>
      <c r="B127" s="244"/>
      <c r="C127" s="152"/>
      <c r="D127" s="242"/>
      <c r="E127" s="243"/>
      <c r="F127" s="56"/>
      <c r="G127" s="56"/>
      <c r="H127" s="56"/>
      <c r="I127" s="56"/>
      <c r="J127" s="56"/>
      <c r="K127" s="56"/>
      <c r="L127" s="56"/>
      <c r="M127" s="56"/>
      <c r="N127" s="56"/>
      <c r="O127" s="56"/>
      <c r="P127" s="56"/>
      <c r="Q127" s="56"/>
      <c r="R127" s="56"/>
      <c r="S127" s="56"/>
      <c r="T127" s="56"/>
      <c r="U127" s="56"/>
      <c r="V127" s="56"/>
      <c r="W127" s="56"/>
    </row>
    <row r="128" spans="1:23" ht="28.5" customHeight="1" x14ac:dyDescent="0.2">
      <c r="A128" s="244"/>
      <c r="B128" s="244"/>
      <c r="C128" s="152"/>
      <c r="D128" s="242"/>
      <c r="E128" s="243"/>
      <c r="F128" s="56"/>
      <c r="G128" s="56"/>
      <c r="H128" s="56"/>
      <c r="I128" s="56"/>
      <c r="J128" s="56"/>
      <c r="K128" s="56"/>
      <c r="L128" s="56"/>
      <c r="M128" s="56"/>
      <c r="N128" s="56"/>
      <c r="O128" s="56"/>
      <c r="P128" s="56"/>
      <c r="Q128" s="56"/>
      <c r="R128" s="56"/>
      <c r="S128" s="56"/>
      <c r="T128" s="56"/>
      <c r="U128" s="56"/>
      <c r="V128" s="56"/>
      <c r="W128" s="56"/>
    </row>
    <row r="129" spans="1:23" ht="28.5" customHeight="1" x14ac:dyDescent="0.2">
      <c r="A129" s="244"/>
      <c r="B129" s="244"/>
      <c r="C129" s="152"/>
      <c r="D129" s="242"/>
      <c r="E129" s="243"/>
      <c r="F129" s="56"/>
      <c r="G129" s="56"/>
      <c r="H129" s="56"/>
      <c r="I129" s="56"/>
      <c r="J129" s="56"/>
      <c r="K129" s="56"/>
      <c r="L129" s="56"/>
      <c r="M129" s="56"/>
      <c r="N129" s="56"/>
      <c r="O129" s="56"/>
      <c r="P129" s="56"/>
      <c r="Q129" s="56"/>
      <c r="R129" s="56"/>
      <c r="S129" s="56"/>
      <c r="T129" s="56"/>
      <c r="U129" s="56"/>
      <c r="V129" s="56"/>
      <c r="W129" s="56"/>
    </row>
    <row r="130" spans="1:23" ht="21" customHeight="1" x14ac:dyDescent="0.2">
      <c r="A130" s="154"/>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row>
    <row r="131" spans="1:23" ht="135.94999999999999" customHeight="1" x14ac:dyDescent="0.2">
      <c r="A131" s="209" t="s">
        <v>89</v>
      </c>
      <c r="B131" s="209"/>
      <c r="C131" s="209"/>
      <c r="D131" s="209"/>
      <c r="E131" s="209"/>
      <c r="F131" s="209"/>
      <c r="G131" s="209"/>
      <c r="H131" s="209"/>
      <c r="I131" s="209"/>
      <c r="J131" s="209"/>
      <c r="K131" s="209"/>
      <c r="L131" s="209"/>
      <c r="M131" s="209"/>
      <c r="N131" s="209"/>
      <c r="O131" s="209"/>
      <c r="P131" s="209"/>
      <c r="Q131" s="209"/>
      <c r="R131" s="209"/>
      <c r="S131" s="209"/>
      <c r="T131" s="209"/>
      <c r="U131" s="209"/>
      <c r="V131" s="209"/>
      <c r="W131" s="209"/>
    </row>
    <row r="132" spans="1:23" ht="21" customHeight="1" x14ac:dyDescent="0.2"/>
    <row r="133" spans="1:23" ht="21" customHeight="1" x14ac:dyDescent="0.2"/>
    <row r="134" spans="1:23" ht="21" customHeight="1" x14ac:dyDescent="0.2"/>
    <row r="135" spans="1:23" ht="21" customHeight="1" x14ac:dyDescent="0.2"/>
  </sheetData>
  <mergeCells count="182">
    <mergeCell ref="A130:W130"/>
    <mergeCell ref="A131:W131"/>
    <mergeCell ref="G16:Q16"/>
    <mergeCell ref="A123:C123"/>
    <mergeCell ref="A103:A122"/>
    <mergeCell ref="D118:E118"/>
    <mergeCell ref="D119:E119"/>
    <mergeCell ref="D120:E120"/>
    <mergeCell ref="D121:E121"/>
    <mergeCell ref="D122:E122"/>
    <mergeCell ref="C127:C129"/>
    <mergeCell ref="D127:E127"/>
    <mergeCell ref="D128:E128"/>
    <mergeCell ref="D129:E129"/>
    <mergeCell ref="A124:B129"/>
    <mergeCell ref="C124:C126"/>
    <mergeCell ref="D124:E124"/>
    <mergeCell ref="D125:E125"/>
    <mergeCell ref="D126:E126"/>
    <mergeCell ref="D123:E123"/>
    <mergeCell ref="D110:E110"/>
    <mergeCell ref="D111:E111"/>
    <mergeCell ref="D112:E112"/>
    <mergeCell ref="B113:B122"/>
    <mergeCell ref="C113:C122"/>
    <mergeCell ref="D113:E113"/>
    <mergeCell ref="D114:E114"/>
    <mergeCell ref="D115:E115"/>
    <mergeCell ref="D116:E116"/>
    <mergeCell ref="D117:E117"/>
    <mergeCell ref="B103:B112"/>
    <mergeCell ref="C103:C112"/>
    <mergeCell ref="D103:E103"/>
    <mergeCell ref="D104:E104"/>
    <mergeCell ref="D105:E105"/>
    <mergeCell ref="D106:E106"/>
    <mergeCell ref="D107:E107"/>
    <mergeCell ref="D108:E108"/>
    <mergeCell ref="D109:E109"/>
    <mergeCell ref="D99:E99"/>
    <mergeCell ref="D100:E100"/>
    <mergeCell ref="D56:E56"/>
    <mergeCell ref="D57:E57"/>
    <mergeCell ref="D78:E78"/>
    <mergeCell ref="D79:E79"/>
    <mergeCell ref="D80:E80"/>
    <mergeCell ref="D88:E88"/>
    <mergeCell ref="D89:E89"/>
    <mergeCell ref="D90:E90"/>
    <mergeCell ref="D91:E91"/>
    <mergeCell ref="D92:E92"/>
    <mergeCell ref="D93:E93"/>
    <mergeCell ref="D94:E94"/>
    <mergeCell ref="D95:E95"/>
    <mergeCell ref="D83:E83"/>
    <mergeCell ref="D84:E84"/>
    <mergeCell ref="D85:E85"/>
    <mergeCell ref="D86:E86"/>
    <mergeCell ref="D87:E87"/>
    <mergeCell ref="A63:A82"/>
    <mergeCell ref="B63:B72"/>
    <mergeCell ref="C63:C72"/>
    <mergeCell ref="D63:E63"/>
    <mergeCell ref="D64:E64"/>
    <mergeCell ref="D65:E65"/>
    <mergeCell ref="D96:E96"/>
    <mergeCell ref="D97:E97"/>
    <mergeCell ref="D98:E98"/>
    <mergeCell ref="B93:B102"/>
    <mergeCell ref="C93:C102"/>
    <mergeCell ref="D101:E101"/>
    <mergeCell ref="D102:E102"/>
    <mergeCell ref="A83:A102"/>
    <mergeCell ref="B83:B92"/>
    <mergeCell ref="C83:C92"/>
    <mergeCell ref="B73:B82"/>
    <mergeCell ref="C73:C82"/>
    <mergeCell ref="D73:E73"/>
    <mergeCell ref="D74:E74"/>
    <mergeCell ref="D62:E62"/>
    <mergeCell ref="D50:E50"/>
    <mergeCell ref="D51:E51"/>
    <mergeCell ref="D52:E52"/>
    <mergeCell ref="B53:B62"/>
    <mergeCell ref="C53:C62"/>
    <mergeCell ref="D81:E81"/>
    <mergeCell ref="D75:E75"/>
    <mergeCell ref="D76:E76"/>
    <mergeCell ref="D77:E77"/>
    <mergeCell ref="D66:E66"/>
    <mergeCell ref="D67:E67"/>
    <mergeCell ref="D68:E68"/>
    <mergeCell ref="D69:E69"/>
    <mergeCell ref="D82:E82"/>
    <mergeCell ref="D70:E70"/>
    <mergeCell ref="D71:E71"/>
    <mergeCell ref="D72:E72"/>
    <mergeCell ref="A43:A62"/>
    <mergeCell ref="B43:B52"/>
    <mergeCell ref="C43:C52"/>
    <mergeCell ref="D43:E43"/>
    <mergeCell ref="D44:E44"/>
    <mergeCell ref="A23:A42"/>
    <mergeCell ref="B23:B32"/>
    <mergeCell ref="C23:C32"/>
    <mergeCell ref="D23:E23"/>
    <mergeCell ref="D61:E61"/>
    <mergeCell ref="D30:E30"/>
    <mergeCell ref="D31:E31"/>
    <mergeCell ref="D32:E32"/>
    <mergeCell ref="D25:E25"/>
    <mergeCell ref="D26:E26"/>
    <mergeCell ref="D27:E27"/>
    <mergeCell ref="D28:E28"/>
    <mergeCell ref="D29:E29"/>
    <mergeCell ref="D53:E53"/>
    <mergeCell ref="D54:E54"/>
    <mergeCell ref="D55:E55"/>
    <mergeCell ref="D58:E58"/>
    <mergeCell ref="D59:E59"/>
    <mergeCell ref="D60:E60"/>
    <mergeCell ref="D49:E49"/>
    <mergeCell ref="D45:E45"/>
    <mergeCell ref="D46:E46"/>
    <mergeCell ref="D47:E47"/>
    <mergeCell ref="D48:E48"/>
    <mergeCell ref="D38:E38"/>
    <mergeCell ref="D37:E37"/>
    <mergeCell ref="A19:B19"/>
    <mergeCell ref="G19:Q19"/>
    <mergeCell ref="A21:A22"/>
    <mergeCell ref="B21:C22"/>
    <mergeCell ref="D21:E22"/>
    <mergeCell ref="F21:Q21"/>
    <mergeCell ref="R21:T21"/>
    <mergeCell ref="U21:W21"/>
    <mergeCell ref="B33:B42"/>
    <mergeCell ref="C33:C42"/>
    <mergeCell ref="D33:E33"/>
    <mergeCell ref="D34:E34"/>
    <mergeCell ref="D35:E35"/>
    <mergeCell ref="D36:E36"/>
    <mergeCell ref="D39:E39"/>
    <mergeCell ref="D40:E40"/>
    <mergeCell ref="D41:E41"/>
    <mergeCell ref="D42:E42"/>
    <mergeCell ref="D24:E24"/>
    <mergeCell ref="A12:B12"/>
    <mergeCell ref="C12:D12"/>
    <mergeCell ref="G12:Q12"/>
    <mergeCell ref="G13:Q13"/>
    <mergeCell ref="A14:B14"/>
    <mergeCell ref="C14:D14"/>
    <mergeCell ref="G14:Q14"/>
    <mergeCell ref="G15:Q15"/>
    <mergeCell ref="A17:B17"/>
    <mergeCell ref="C17:D17"/>
    <mergeCell ref="G17:Q17"/>
    <mergeCell ref="A8:B8"/>
    <mergeCell ref="C8:D8"/>
    <mergeCell ref="E8:F8"/>
    <mergeCell ref="G8:O8"/>
    <mergeCell ref="P8:S8"/>
    <mergeCell ref="T8:W8"/>
    <mergeCell ref="A10:B10"/>
    <mergeCell ref="C10:D10"/>
    <mergeCell ref="E10:F10"/>
    <mergeCell ref="G10:O10"/>
    <mergeCell ref="P10:S10"/>
    <mergeCell ref="T10:W10"/>
    <mergeCell ref="A1:W1"/>
    <mergeCell ref="A2:W2"/>
    <mergeCell ref="A4:B4"/>
    <mergeCell ref="C4:K4"/>
    <mergeCell ref="L4:R4"/>
    <mergeCell ref="S4:W4"/>
    <mergeCell ref="A6:B6"/>
    <mergeCell ref="C6:D6"/>
    <mergeCell ref="E6:F6"/>
    <mergeCell ref="G6:O6"/>
    <mergeCell ref="P6:S6"/>
    <mergeCell ref="T6:W6"/>
  </mergeCells>
  <conditionalFormatting sqref="T17">
    <cfRule type="cellIs" dxfId="11" priority="5" operator="lessThan">
      <formula>120</formula>
    </cfRule>
    <cfRule type="cellIs" dxfId="10" priority="7" operator="lessThan">
      <formula>120</formula>
    </cfRule>
  </conditionalFormatting>
  <conditionalFormatting sqref="W17">
    <cfRule type="cellIs" dxfId="9" priority="6" operator="greaterThan">
      <formula>3264</formula>
    </cfRule>
  </conditionalFormatting>
  <conditionalFormatting sqref="T13">
    <cfRule type="cellIs" dxfId="8" priority="4" operator="lessThan">
      <formula>89</formula>
    </cfRule>
  </conditionalFormatting>
  <conditionalFormatting sqref="T14">
    <cfRule type="cellIs" dxfId="7" priority="3" operator="lessThan">
      <formula>19</formula>
    </cfRule>
  </conditionalFormatting>
  <conditionalFormatting sqref="T15:T16">
    <cfRule type="cellIs" dxfId="6" priority="2" operator="lessThan">
      <formula>12</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5"/>
  <sheetViews>
    <sheetView zoomScale="77" zoomScaleNormal="77" workbookViewId="0">
      <selection activeCell="D4" sqref="D4:L4"/>
    </sheetView>
  </sheetViews>
  <sheetFormatPr baseColWidth="10" defaultRowHeight="12.75" x14ac:dyDescent="0.2"/>
  <cols>
    <col min="1" max="1" width="19.85546875" style="1" customWidth="1"/>
    <col min="2" max="2" width="12.140625" style="1" customWidth="1"/>
    <col min="3" max="3" width="18.140625" style="1" customWidth="1"/>
    <col min="4" max="4" width="29.85546875" style="1" customWidth="1"/>
    <col min="5" max="5" width="24.42578125" style="1" customWidth="1"/>
    <col min="6" max="6" width="17.140625" style="1" customWidth="1"/>
    <col min="7" max="18" width="7" style="1" customWidth="1"/>
    <col min="19" max="19" width="12" style="1" customWidth="1"/>
    <col min="20" max="20" width="12.140625" style="1" customWidth="1"/>
    <col min="21" max="21" width="11.42578125" style="24" customWidth="1"/>
    <col min="22" max="22" width="8.42578125" style="24" customWidth="1"/>
    <col min="23" max="23" width="12" style="24" customWidth="1"/>
    <col min="24" max="24" width="7.42578125" style="24" customWidth="1"/>
    <col min="25" max="16384" width="11.42578125" style="1"/>
  </cols>
  <sheetData>
    <row r="1" spans="1:24" ht="33" customHeight="1" x14ac:dyDescent="0.3">
      <c r="A1" s="147" t="s">
        <v>95</v>
      </c>
      <c r="B1" s="147"/>
      <c r="C1" s="147"/>
      <c r="D1" s="147"/>
      <c r="E1" s="147"/>
      <c r="F1" s="147"/>
      <c r="G1" s="147"/>
      <c r="H1" s="147"/>
      <c r="I1" s="147"/>
      <c r="J1" s="147"/>
      <c r="K1" s="147"/>
      <c r="L1" s="147"/>
      <c r="M1" s="147"/>
      <c r="N1" s="147"/>
      <c r="O1" s="147"/>
      <c r="P1" s="147"/>
      <c r="Q1" s="147"/>
      <c r="R1" s="147"/>
      <c r="S1" s="147"/>
      <c r="T1" s="147"/>
      <c r="U1" s="147"/>
      <c r="V1" s="147"/>
      <c r="W1" s="147"/>
      <c r="X1" s="147"/>
    </row>
    <row r="2" spans="1:24" ht="39.75" customHeight="1" x14ac:dyDescent="0.2">
      <c r="A2" s="176" t="s">
        <v>96</v>
      </c>
      <c r="B2" s="176"/>
      <c r="C2" s="177"/>
      <c r="D2" s="177"/>
      <c r="E2" s="177"/>
      <c r="F2" s="177"/>
      <c r="G2" s="177"/>
      <c r="H2" s="177"/>
      <c r="I2" s="177"/>
      <c r="J2" s="177"/>
      <c r="K2" s="177"/>
      <c r="L2" s="177"/>
      <c r="M2" s="177"/>
      <c r="N2" s="177"/>
      <c r="O2" s="177"/>
      <c r="P2" s="177"/>
      <c r="Q2" s="177"/>
      <c r="R2" s="177"/>
      <c r="S2" s="177"/>
      <c r="T2" s="177"/>
      <c r="U2" s="177"/>
      <c r="V2" s="177"/>
      <c r="W2" s="177"/>
      <c r="X2" s="177"/>
    </row>
    <row r="3" spans="1:24" ht="27" customHeight="1" x14ac:dyDescent="0.2">
      <c r="A3" s="9"/>
      <c r="B3" s="9"/>
      <c r="C3" s="9"/>
      <c r="D3" s="9"/>
      <c r="E3" s="9"/>
      <c r="F3" s="9"/>
      <c r="G3" s="9"/>
      <c r="H3" s="9"/>
      <c r="I3" s="9"/>
      <c r="J3" s="9"/>
      <c r="K3" s="9"/>
      <c r="L3" s="9"/>
      <c r="M3" s="9"/>
      <c r="N3" s="9"/>
      <c r="O3" s="9"/>
      <c r="P3" s="9"/>
      <c r="Q3" s="9"/>
      <c r="R3" s="9"/>
      <c r="S3" s="9"/>
      <c r="T3" s="9"/>
      <c r="U3" s="9"/>
      <c r="V3" s="9"/>
      <c r="W3" s="9"/>
      <c r="X3" s="9"/>
    </row>
    <row r="4" spans="1:24" ht="60" customHeight="1" x14ac:dyDescent="0.2">
      <c r="A4" s="165" t="s">
        <v>60</v>
      </c>
      <c r="B4" s="165"/>
      <c r="C4" s="165"/>
      <c r="D4" s="171">
        <f>'7B Programa estudio EEST'!B4</f>
        <v>0</v>
      </c>
      <c r="E4" s="171"/>
      <c r="F4" s="171"/>
      <c r="G4" s="171"/>
      <c r="H4" s="171"/>
      <c r="I4" s="171"/>
      <c r="J4" s="171"/>
      <c r="K4" s="171"/>
      <c r="L4" s="171"/>
      <c r="M4" s="170" t="s">
        <v>97</v>
      </c>
      <c r="N4" s="170"/>
      <c r="O4" s="170"/>
      <c r="P4" s="170"/>
      <c r="Q4" s="170"/>
      <c r="R4" s="170"/>
      <c r="S4" s="170"/>
      <c r="T4" s="182">
        <f>'7B Programa estudio EEST'!E4</f>
        <v>0</v>
      </c>
      <c r="U4" s="183"/>
      <c r="V4" s="183"/>
      <c r="W4" s="183"/>
      <c r="X4" s="183"/>
    </row>
    <row r="5" spans="1:24" ht="21" customHeight="1" x14ac:dyDescent="0.2">
      <c r="A5" s="92"/>
      <c r="B5" s="92"/>
      <c r="C5" s="92"/>
      <c r="D5" s="49"/>
      <c r="E5" s="49"/>
      <c r="F5" s="49"/>
      <c r="G5" s="49"/>
      <c r="H5" s="49"/>
      <c r="I5" s="50"/>
      <c r="J5" s="50"/>
      <c r="K5" s="50"/>
      <c r="L5" s="50"/>
      <c r="M5" s="50"/>
      <c r="N5" s="50"/>
      <c r="O5" s="50"/>
      <c r="P5" s="50"/>
      <c r="Q5" s="50"/>
      <c r="R5" s="51"/>
      <c r="S5" s="51"/>
      <c r="T5" s="51"/>
      <c r="U5" s="50"/>
      <c r="V5" s="50"/>
      <c r="W5" s="50"/>
      <c r="X5" s="50"/>
    </row>
    <row r="6" spans="1:24" ht="27" customHeight="1" x14ac:dyDescent="0.2">
      <c r="A6" s="165" t="s">
        <v>42</v>
      </c>
      <c r="B6" s="165"/>
      <c r="C6" s="165"/>
      <c r="D6" s="171">
        <f>'7B Programa estudio EEST'!B6</f>
        <v>0</v>
      </c>
      <c r="E6" s="171"/>
      <c r="F6" s="174" t="s">
        <v>43</v>
      </c>
      <c r="G6" s="175"/>
      <c r="H6" s="171">
        <f>'7B Programa estudio EEST'!D6</f>
        <v>0</v>
      </c>
      <c r="I6" s="171"/>
      <c r="J6" s="171"/>
      <c r="K6" s="171"/>
      <c r="L6" s="171"/>
      <c r="M6" s="171"/>
      <c r="N6" s="171"/>
      <c r="O6" s="171"/>
      <c r="P6" s="171"/>
      <c r="Q6" s="170" t="s">
        <v>44</v>
      </c>
      <c r="R6" s="170"/>
      <c r="S6" s="170"/>
      <c r="T6" s="170"/>
      <c r="U6" s="173">
        <f>'7B Programa estudio EEST'!F6</f>
        <v>0</v>
      </c>
      <c r="V6" s="173"/>
      <c r="W6" s="173"/>
      <c r="X6" s="173"/>
    </row>
    <row r="7" spans="1:24" ht="19.5" customHeight="1" x14ac:dyDescent="0.2">
      <c r="A7" s="93"/>
      <c r="B7" s="93"/>
      <c r="C7" s="93"/>
      <c r="D7" s="25"/>
      <c r="E7" s="25"/>
      <c r="F7" s="25"/>
      <c r="G7" s="25"/>
      <c r="H7" s="25"/>
      <c r="I7" s="50"/>
      <c r="J7" s="50"/>
      <c r="K7" s="50"/>
      <c r="L7" s="50"/>
      <c r="M7" s="50"/>
      <c r="N7" s="50"/>
      <c r="O7" s="50"/>
      <c r="P7" s="50"/>
      <c r="Q7" s="50"/>
      <c r="R7" s="51"/>
      <c r="S7" s="51"/>
      <c r="T7" s="51"/>
      <c r="U7" s="50"/>
      <c r="V7" s="50"/>
      <c r="W7" s="50"/>
      <c r="X7" s="50"/>
    </row>
    <row r="8" spans="1:24" ht="59.25" customHeight="1" x14ac:dyDescent="0.2">
      <c r="A8" s="165" t="s">
        <v>53</v>
      </c>
      <c r="B8" s="165"/>
      <c r="C8" s="165"/>
      <c r="D8" s="171">
        <f>'7B Programa estudio EEST'!B8</f>
        <v>0</v>
      </c>
      <c r="E8" s="171"/>
      <c r="F8" s="174" t="s">
        <v>58</v>
      </c>
      <c r="G8" s="175"/>
      <c r="H8" s="245">
        <f>'7B Programa estudio EEST'!D8</f>
        <v>0</v>
      </c>
      <c r="I8" s="246"/>
      <c r="J8" s="246"/>
      <c r="K8" s="246"/>
      <c r="L8" s="246"/>
      <c r="M8" s="246"/>
      <c r="N8" s="246"/>
      <c r="O8" s="246"/>
      <c r="P8" s="247"/>
      <c r="Q8" s="180" t="s">
        <v>41</v>
      </c>
      <c r="R8" s="181"/>
      <c r="S8" s="181"/>
      <c r="T8" s="181"/>
      <c r="U8" s="173" t="str">
        <f>'7B Programa estudio EEST'!F8</f>
        <v>Profesional</v>
      </c>
      <c r="V8" s="173"/>
      <c r="W8" s="173"/>
      <c r="X8" s="173"/>
    </row>
    <row r="9" spans="1:24" ht="19.5" customHeight="1" x14ac:dyDescent="0.2">
      <c r="A9" s="10"/>
      <c r="B9" s="10"/>
      <c r="C9" s="10"/>
      <c r="D9" s="49"/>
      <c r="E9" s="49"/>
      <c r="F9" s="49"/>
      <c r="G9" s="49"/>
      <c r="H9" s="49"/>
      <c r="I9" s="50"/>
      <c r="J9" s="50"/>
      <c r="K9" s="50"/>
      <c r="L9" s="50"/>
      <c r="M9" s="50"/>
      <c r="N9" s="50"/>
      <c r="O9" s="50"/>
      <c r="P9" s="50"/>
      <c r="Q9" s="50"/>
      <c r="R9" s="51"/>
      <c r="S9" s="51"/>
      <c r="T9" s="51"/>
      <c r="U9" s="50"/>
      <c r="V9" s="50"/>
      <c r="W9" s="50"/>
      <c r="X9" s="50"/>
    </row>
    <row r="10" spans="1:24" ht="45" customHeight="1" x14ac:dyDescent="0.2">
      <c r="A10" s="165" t="s">
        <v>61</v>
      </c>
      <c r="B10" s="165"/>
      <c r="C10" s="165"/>
      <c r="D10" s="171">
        <f>'7B Programa estudio EEST'!B10</f>
        <v>0</v>
      </c>
      <c r="E10" s="171"/>
      <c r="F10" s="174" t="s">
        <v>5</v>
      </c>
      <c r="G10" s="175"/>
      <c r="H10" s="171">
        <f>X17</f>
        <v>0</v>
      </c>
      <c r="I10" s="171"/>
      <c r="J10" s="171"/>
      <c r="K10" s="171"/>
      <c r="L10" s="171"/>
      <c r="M10" s="171"/>
      <c r="N10" s="171"/>
      <c r="O10" s="171"/>
      <c r="P10" s="171"/>
      <c r="Q10" s="170" t="s">
        <v>36</v>
      </c>
      <c r="R10" s="170"/>
      <c r="S10" s="170"/>
      <c r="T10" s="170"/>
      <c r="U10" s="173">
        <f>U17</f>
        <v>0</v>
      </c>
      <c r="V10" s="173"/>
      <c r="W10" s="173"/>
      <c r="X10" s="173"/>
    </row>
    <row r="11" spans="1:24" ht="15.75" customHeight="1" thickBot="1" x14ac:dyDescent="0.25">
      <c r="A11" s="94"/>
      <c r="B11" s="94"/>
      <c r="C11" s="94"/>
      <c r="D11" s="11"/>
      <c r="E11" s="11"/>
      <c r="F11" s="11"/>
      <c r="G11" s="92"/>
      <c r="H11" s="11"/>
      <c r="I11" s="11"/>
      <c r="J11" s="11"/>
      <c r="K11" s="11"/>
      <c r="L11" s="11"/>
      <c r="M11" s="11"/>
      <c r="N11" s="11"/>
      <c r="O11" s="11"/>
      <c r="P11" s="11"/>
      <c r="Q11" s="92"/>
      <c r="R11" s="92"/>
      <c r="S11" s="92"/>
      <c r="T11" s="92"/>
      <c r="U11" s="16"/>
      <c r="V11" s="16"/>
      <c r="W11" s="16"/>
      <c r="X11" s="16"/>
    </row>
    <row r="12" spans="1:24" ht="50.25" customHeight="1" thickBot="1" x14ac:dyDescent="0.25">
      <c r="A12" s="165" t="s">
        <v>85</v>
      </c>
      <c r="B12" s="165"/>
      <c r="C12" s="165"/>
      <c r="D12" s="160">
        <f>'7B Programa estudio EEST'!B12</f>
        <v>0</v>
      </c>
      <c r="E12" s="161"/>
      <c r="F12" s="22"/>
      <c r="G12" s="15"/>
      <c r="H12" s="157" t="s">
        <v>81</v>
      </c>
      <c r="I12" s="158"/>
      <c r="J12" s="158"/>
      <c r="K12" s="158"/>
      <c r="L12" s="158"/>
      <c r="M12" s="158"/>
      <c r="N12" s="158"/>
      <c r="O12" s="158"/>
      <c r="P12" s="158"/>
      <c r="Q12" s="158"/>
      <c r="R12" s="159"/>
      <c r="S12" s="71" t="s">
        <v>11</v>
      </c>
      <c r="T12" s="72" t="s">
        <v>12</v>
      </c>
      <c r="U12" s="72" t="s">
        <v>13</v>
      </c>
      <c r="V12" s="72" t="s">
        <v>14</v>
      </c>
      <c r="W12" s="73" t="s">
        <v>15</v>
      </c>
      <c r="X12" s="103" t="s">
        <v>16</v>
      </c>
    </row>
    <row r="13" spans="1:24" ht="27" customHeight="1" x14ac:dyDescent="0.2">
      <c r="A13" s="95"/>
      <c r="B13" s="95"/>
      <c r="C13" s="95"/>
      <c r="D13" s="95"/>
      <c r="E13" s="95"/>
      <c r="F13" s="95"/>
      <c r="G13" s="15"/>
      <c r="H13" s="168" t="s">
        <v>66</v>
      </c>
      <c r="I13" s="169"/>
      <c r="J13" s="169"/>
      <c r="K13" s="169"/>
      <c r="L13" s="169"/>
      <c r="M13" s="169"/>
      <c r="N13" s="169"/>
      <c r="O13" s="169"/>
      <c r="P13" s="169"/>
      <c r="Q13" s="169"/>
      <c r="R13" s="185"/>
      <c r="S13" s="77">
        <f>SUM(,S28:S37,S48:S57)</f>
        <v>0</v>
      </c>
      <c r="T13" s="77">
        <f>SUM(,T28:T37,T48:T57)</f>
        <v>0</v>
      </c>
      <c r="U13" s="78">
        <f>SUM(S13:T13)</f>
        <v>0</v>
      </c>
      <c r="V13" s="77">
        <f>S13*$T$19</f>
        <v>0</v>
      </c>
      <c r="W13" s="77">
        <f>T13*$V$19</f>
        <v>0</v>
      </c>
      <c r="X13" s="78">
        <f>SUM(V13:W13)</f>
        <v>0</v>
      </c>
    </row>
    <row r="14" spans="1:24" ht="27" customHeight="1" x14ac:dyDescent="0.2">
      <c r="A14" s="167" t="s">
        <v>47</v>
      </c>
      <c r="B14" s="167"/>
      <c r="C14" s="167"/>
      <c r="D14" s="160">
        <f>'7B Programa estudio EEST'!E12</f>
        <v>0</v>
      </c>
      <c r="E14" s="161"/>
      <c r="F14" s="8"/>
      <c r="G14" s="15"/>
      <c r="H14" s="155" t="s">
        <v>10</v>
      </c>
      <c r="I14" s="156"/>
      <c r="J14" s="156"/>
      <c r="K14" s="156"/>
      <c r="L14" s="156"/>
      <c r="M14" s="156"/>
      <c r="N14" s="156"/>
      <c r="O14" s="156"/>
      <c r="P14" s="156"/>
      <c r="Q14" s="156"/>
      <c r="R14" s="186"/>
      <c r="S14" s="77">
        <f>SUM(,S38:S47,S58:S67)</f>
        <v>0</v>
      </c>
      <c r="T14" s="77">
        <f>SUM(T38:T47,T58:T67)</f>
        <v>0</v>
      </c>
      <c r="U14" s="78">
        <f>SUM(S14:T14)</f>
        <v>0</v>
      </c>
      <c r="V14" s="77">
        <f>S14*$T$19</f>
        <v>0</v>
      </c>
      <c r="W14" s="77">
        <f>T14*$V$19</f>
        <v>0</v>
      </c>
      <c r="X14" s="78">
        <f>SUM(V14:W14)</f>
        <v>0</v>
      </c>
    </row>
    <row r="15" spans="1:24" ht="27" customHeight="1" x14ac:dyDescent="0.2">
      <c r="A15" s="17"/>
      <c r="B15" s="17"/>
      <c r="C15" s="10"/>
      <c r="D15" s="17"/>
      <c r="E15" s="16"/>
      <c r="F15" s="16"/>
      <c r="G15" s="15"/>
      <c r="H15" s="155" t="s">
        <v>83</v>
      </c>
      <c r="I15" s="156"/>
      <c r="J15" s="156"/>
      <c r="K15" s="156"/>
      <c r="L15" s="156"/>
      <c r="M15" s="156"/>
      <c r="N15" s="156"/>
      <c r="O15" s="156"/>
      <c r="P15" s="156"/>
      <c r="Q15" s="156"/>
      <c r="R15" s="186"/>
      <c r="S15" s="79"/>
      <c r="T15" s="77">
        <f>SUM(T27)</f>
        <v>0</v>
      </c>
      <c r="U15" s="78">
        <f>SUM(S15:T15)</f>
        <v>0</v>
      </c>
      <c r="V15" s="79"/>
      <c r="W15" s="77">
        <f>T15*$V$19</f>
        <v>0</v>
      </c>
      <c r="X15" s="78">
        <f>SUM(V15:W15)</f>
        <v>0</v>
      </c>
    </row>
    <row r="16" spans="1:24" ht="27" customHeight="1" thickBot="1" x14ac:dyDescent="0.25">
      <c r="A16" s="17"/>
      <c r="B16" s="17"/>
      <c r="C16" s="10"/>
      <c r="D16" s="17"/>
      <c r="E16" s="16"/>
      <c r="F16" s="16"/>
      <c r="G16" s="15"/>
      <c r="H16" s="249" t="s">
        <v>80</v>
      </c>
      <c r="I16" s="250"/>
      <c r="J16" s="250"/>
      <c r="K16" s="250"/>
      <c r="L16" s="250"/>
      <c r="M16" s="250"/>
      <c r="N16" s="250"/>
      <c r="O16" s="250"/>
      <c r="P16" s="250"/>
      <c r="Q16" s="250"/>
      <c r="R16" s="250"/>
      <c r="S16" s="77">
        <f>SUM(S67:S73)</f>
        <v>0</v>
      </c>
      <c r="T16" s="77">
        <f>SUM(T67:T73)</f>
        <v>0</v>
      </c>
      <c r="U16" s="78">
        <f>SUM(S16:T16)</f>
        <v>0</v>
      </c>
      <c r="V16" s="77">
        <f>SUM(V67:V73)</f>
        <v>0</v>
      </c>
      <c r="W16" s="77">
        <f>SUM(W67:W73)</f>
        <v>0</v>
      </c>
      <c r="X16" s="78">
        <f>SUM(V16:W16)</f>
        <v>0</v>
      </c>
    </row>
    <row r="17" spans="1:24" ht="27" customHeight="1" thickBot="1" x14ac:dyDescent="0.25">
      <c r="A17" s="166"/>
      <c r="B17" s="166"/>
      <c r="C17" s="166"/>
      <c r="D17" s="189"/>
      <c r="E17" s="189"/>
      <c r="F17" s="18"/>
      <c r="G17" s="10"/>
      <c r="H17" s="190" t="s">
        <v>50</v>
      </c>
      <c r="I17" s="191"/>
      <c r="J17" s="191"/>
      <c r="K17" s="191"/>
      <c r="L17" s="191"/>
      <c r="M17" s="191"/>
      <c r="N17" s="191"/>
      <c r="O17" s="191"/>
      <c r="P17" s="191"/>
      <c r="Q17" s="191"/>
      <c r="R17" s="248"/>
      <c r="S17" s="104">
        <f>SUM(S13:S15)</f>
        <v>0</v>
      </c>
      <c r="T17" s="104">
        <f>SUM(T13:T15)</f>
        <v>0</v>
      </c>
      <c r="U17" s="78">
        <f>SUM(U13:U15)</f>
        <v>0</v>
      </c>
      <c r="V17" s="78">
        <f>SUM(V13:V15)</f>
        <v>0</v>
      </c>
      <c r="W17" s="78">
        <f>SUM(W13:W15)</f>
        <v>0</v>
      </c>
      <c r="X17" s="78">
        <f>SUM(V17:W17)</f>
        <v>0</v>
      </c>
    </row>
    <row r="18" spans="1:24" ht="27" customHeight="1" thickBot="1" x14ac:dyDescent="0.25">
      <c r="A18" s="96"/>
      <c r="B18" s="96"/>
      <c r="C18" s="96"/>
      <c r="D18" s="18"/>
      <c r="E18" s="18"/>
      <c r="F18" s="18"/>
      <c r="G18" s="10"/>
      <c r="H18" s="18"/>
      <c r="I18" s="18"/>
      <c r="J18" s="18"/>
      <c r="K18" s="18"/>
      <c r="L18" s="18"/>
      <c r="M18" s="18"/>
      <c r="N18" s="18"/>
      <c r="O18" s="18"/>
      <c r="P18" s="18"/>
      <c r="Q18" s="18"/>
      <c r="R18" s="18"/>
      <c r="S18" s="23"/>
      <c r="T18" s="23"/>
      <c r="U18" s="26"/>
      <c r="V18" s="11"/>
      <c r="W18" s="11"/>
      <c r="X18" s="26"/>
    </row>
    <row r="19" spans="1:24" ht="60.75" customHeight="1" thickBot="1" x14ac:dyDescent="0.25">
      <c r="A19" s="166" t="s">
        <v>86</v>
      </c>
      <c r="B19" s="166"/>
      <c r="C19" s="166"/>
      <c r="D19" s="55" t="e">
        <f>T17/U17</f>
        <v>#DIV/0!</v>
      </c>
      <c r="E19" s="54"/>
      <c r="F19" s="10"/>
      <c r="H19" s="163" t="s">
        <v>55</v>
      </c>
      <c r="I19" s="164"/>
      <c r="J19" s="164"/>
      <c r="K19" s="164"/>
      <c r="L19" s="164"/>
      <c r="M19" s="164"/>
      <c r="N19" s="164"/>
      <c r="O19" s="164"/>
      <c r="P19" s="164"/>
      <c r="Q19" s="164"/>
      <c r="R19" s="164"/>
      <c r="S19" s="52" t="s">
        <v>14</v>
      </c>
      <c r="T19" s="52">
        <v>16</v>
      </c>
      <c r="U19" s="52" t="s">
        <v>15</v>
      </c>
      <c r="V19" s="53">
        <v>32</v>
      </c>
      <c r="X19" s="26"/>
    </row>
    <row r="20" spans="1:24" ht="27" customHeight="1" x14ac:dyDescent="0.2">
      <c r="A20" s="96"/>
      <c r="B20" s="96"/>
      <c r="C20" s="96"/>
      <c r="D20" s="18"/>
      <c r="E20" s="18"/>
      <c r="F20" s="18"/>
      <c r="G20" s="10"/>
      <c r="H20" s="10"/>
      <c r="I20" s="10"/>
      <c r="J20" s="10"/>
      <c r="K20" s="10"/>
      <c r="L20" s="10"/>
      <c r="M20" s="10"/>
      <c r="N20" s="10"/>
      <c r="O20" s="10"/>
      <c r="P20" s="10"/>
      <c r="Q20" s="10"/>
      <c r="R20" s="10"/>
      <c r="S20" s="10"/>
      <c r="T20" s="10"/>
      <c r="U20" s="11"/>
      <c r="V20" s="11"/>
      <c r="W20" s="11"/>
      <c r="X20" s="11"/>
    </row>
    <row r="21" spans="1:24" ht="30.75" customHeight="1" x14ac:dyDescent="0.2">
      <c r="A21" s="162" t="s">
        <v>3</v>
      </c>
      <c r="B21" s="187" t="s">
        <v>77</v>
      </c>
      <c r="C21" s="162" t="s">
        <v>98</v>
      </c>
      <c r="D21" s="162"/>
      <c r="E21" s="162" t="s">
        <v>0</v>
      </c>
      <c r="F21" s="162"/>
      <c r="G21" s="178" t="s">
        <v>20</v>
      </c>
      <c r="H21" s="178"/>
      <c r="I21" s="178"/>
      <c r="J21" s="178"/>
      <c r="K21" s="178"/>
      <c r="L21" s="178"/>
      <c r="M21" s="178"/>
      <c r="N21" s="178"/>
      <c r="O21" s="178"/>
      <c r="P21" s="178"/>
      <c r="Q21" s="178"/>
      <c r="R21" s="178"/>
      <c r="S21" s="178" t="s">
        <v>2</v>
      </c>
      <c r="T21" s="178"/>
      <c r="U21" s="178"/>
      <c r="V21" s="178" t="s">
        <v>1</v>
      </c>
      <c r="W21" s="178"/>
      <c r="X21" s="178"/>
    </row>
    <row r="22" spans="1:24" ht="48" customHeight="1" x14ac:dyDescent="0.2">
      <c r="A22" s="162"/>
      <c r="B22" s="188"/>
      <c r="C22" s="187"/>
      <c r="D22" s="162"/>
      <c r="E22" s="162"/>
      <c r="F22" s="162"/>
      <c r="G22" s="91" t="s">
        <v>21</v>
      </c>
      <c r="H22" s="91" t="s">
        <v>22</v>
      </c>
      <c r="I22" s="91" t="s">
        <v>23</v>
      </c>
      <c r="J22" s="91" t="s">
        <v>24</v>
      </c>
      <c r="K22" s="91" t="s">
        <v>25</v>
      </c>
      <c r="L22" s="91" t="s">
        <v>26</v>
      </c>
      <c r="M22" s="91" t="s">
        <v>27</v>
      </c>
      <c r="N22" s="91" t="s">
        <v>28</v>
      </c>
      <c r="O22" s="91" t="s">
        <v>29</v>
      </c>
      <c r="P22" s="91" t="s">
        <v>30</v>
      </c>
      <c r="Q22" s="91" t="s">
        <v>51</v>
      </c>
      <c r="R22" s="91" t="s">
        <v>52</v>
      </c>
      <c r="S22" s="91" t="s">
        <v>31</v>
      </c>
      <c r="T22" s="91" t="s">
        <v>32</v>
      </c>
      <c r="U22" s="91" t="s">
        <v>33</v>
      </c>
      <c r="V22" s="109" t="s">
        <v>34</v>
      </c>
      <c r="W22" s="91" t="s">
        <v>35</v>
      </c>
      <c r="X22" s="91" t="s">
        <v>33</v>
      </c>
    </row>
    <row r="23" spans="1:24" ht="48" customHeight="1" x14ac:dyDescent="0.2">
      <c r="A23" s="200"/>
      <c r="B23" s="251" t="s">
        <v>82</v>
      </c>
      <c r="C23" s="194" t="s">
        <v>76</v>
      </c>
      <c r="D23" s="102"/>
      <c r="E23" s="203" t="s">
        <v>79</v>
      </c>
      <c r="F23" s="204"/>
      <c r="G23" s="56"/>
      <c r="H23" s="56"/>
      <c r="I23" s="56"/>
      <c r="J23" s="56"/>
      <c r="K23" s="56"/>
      <c r="L23" s="56"/>
      <c r="M23" s="56"/>
      <c r="N23" s="56"/>
      <c r="O23" s="56"/>
      <c r="P23" s="56"/>
      <c r="Q23" s="56"/>
      <c r="R23" s="106"/>
      <c r="S23" s="79"/>
      <c r="T23" s="101"/>
      <c r="U23" s="108"/>
      <c r="V23" s="79"/>
      <c r="W23" s="98"/>
      <c r="X23" s="57"/>
    </row>
    <row r="24" spans="1:24" ht="48" customHeight="1" x14ac:dyDescent="0.2">
      <c r="A24" s="201"/>
      <c r="B24" s="252"/>
      <c r="C24" s="195"/>
      <c r="D24" s="102"/>
      <c r="E24" s="205"/>
      <c r="F24" s="206"/>
      <c r="G24" s="56"/>
      <c r="H24" s="56"/>
      <c r="I24" s="56"/>
      <c r="J24" s="56"/>
      <c r="K24" s="56"/>
      <c r="L24" s="56"/>
      <c r="M24" s="56"/>
      <c r="N24" s="56"/>
      <c r="O24" s="56"/>
      <c r="P24" s="56"/>
      <c r="Q24" s="56"/>
      <c r="R24" s="106"/>
      <c r="S24" s="79"/>
      <c r="T24" s="101"/>
      <c r="U24" s="108"/>
      <c r="V24" s="79"/>
      <c r="W24" s="98"/>
      <c r="X24" s="57"/>
    </row>
    <row r="25" spans="1:24" ht="48" customHeight="1" x14ac:dyDescent="0.2">
      <c r="A25" s="201"/>
      <c r="B25" s="252"/>
      <c r="C25" s="195"/>
      <c r="D25" s="102"/>
      <c r="E25" s="205"/>
      <c r="F25" s="206"/>
      <c r="G25" s="56"/>
      <c r="H25" s="56"/>
      <c r="I25" s="56"/>
      <c r="J25" s="56"/>
      <c r="K25" s="56"/>
      <c r="L25" s="56"/>
      <c r="M25" s="56"/>
      <c r="N25" s="56"/>
      <c r="O25" s="56"/>
      <c r="P25" s="56"/>
      <c r="Q25" s="56"/>
      <c r="R25" s="106"/>
      <c r="S25" s="79"/>
      <c r="T25" s="101"/>
      <c r="U25" s="108"/>
      <c r="V25" s="79"/>
      <c r="W25" s="98"/>
      <c r="X25" s="57"/>
    </row>
    <row r="26" spans="1:24" ht="48" customHeight="1" x14ac:dyDescent="0.2">
      <c r="A26" s="201"/>
      <c r="B26" s="252"/>
      <c r="C26" s="195"/>
      <c r="D26" s="102"/>
      <c r="E26" s="205"/>
      <c r="F26" s="206"/>
      <c r="G26" s="56"/>
      <c r="H26" s="56"/>
      <c r="I26" s="56"/>
      <c r="J26" s="56"/>
      <c r="K26" s="56"/>
      <c r="L26" s="56"/>
      <c r="M26" s="56"/>
      <c r="N26" s="56"/>
      <c r="O26" s="56"/>
      <c r="P26" s="56"/>
      <c r="Q26" s="56"/>
      <c r="R26" s="106"/>
      <c r="S26" s="79"/>
      <c r="T26" s="101"/>
      <c r="U26" s="108"/>
      <c r="V26" s="79"/>
      <c r="W26" s="98"/>
      <c r="X26" s="57"/>
    </row>
    <row r="27" spans="1:24" ht="109.5" customHeight="1" x14ac:dyDescent="0.2">
      <c r="A27" s="202"/>
      <c r="B27" s="253"/>
      <c r="C27" s="196"/>
      <c r="D27" s="102"/>
      <c r="E27" s="207"/>
      <c r="F27" s="208"/>
      <c r="G27" s="56"/>
      <c r="H27" s="56"/>
      <c r="I27" s="56"/>
      <c r="J27" s="56"/>
      <c r="K27" s="56"/>
      <c r="L27" s="56"/>
      <c r="M27" s="56"/>
      <c r="N27" s="56"/>
      <c r="O27" s="56"/>
      <c r="P27" s="56"/>
      <c r="Q27" s="56"/>
      <c r="R27" s="106"/>
      <c r="S27" s="79"/>
      <c r="T27" s="101"/>
      <c r="U27" s="108"/>
      <c r="V27" s="79"/>
      <c r="W27" s="98"/>
      <c r="X27" s="57"/>
    </row>
    <row r="28" spans="1:24" ht="18" customHeight="1" x14ac:dyDescent="0.2">
      <c r="A28" s="150"/>
      <c r="B28" s="210" t="s">
        <v>78</v>
      </c>
      <c r="C28" s="193" t="s">
        <v>65</v>
      </c>
      <c r="D28" s="152"/>
      <c r="E28" s="146"/>
      <c r="F28" s="146"/>
      <c r="G28" s="56"/>
      <c r="H28" s="56"/>
      <c r="I28" s="56"/>
      <c r="J28" s="56"/>
      <c r="K28" s="56"/>
      <c r="L28" s="56"/>
      <c r="M28" s="56"/>
      <c r="N28" s="56"/>
      <c r="O28" s="56"/>
      <c r="P28" s="56"/>
      <c r="Q28" s="56"/>
      <c r="R28" s="56"/>
      <c r="S28" s="57"/>
      <c r="T28" s="57"/>
      <c r="U28" s="57"/>
      <c r="V28" s="110"/>
      <c r="W28" s="57"/>
      <c r="X28" s="57"/>
    </row>
    <row r="29" spans="1:24" ht="18" customHeight="1" x14ac:dyDescent="0.2">
      <c r="A29" s="150"/>
      <c r="B29" s="211"/>
      <c r="C29" s="151"/>
      <c r="D29" s="152"/>
      <c r="E29" s="146"/>
      <c r="F29" s="146"/>
      <c r="G29" s="56"/>
      <c r="H29" s="56"/>
      <c r="I29" s="56"/>
      <c r="J29" s="56"/>
      <c r="K29" s="56"/>
      <c r="L29" s="56"/>
      <c r="M29" s="56"/>
      <c r="N29" s="56"/>
      <c r="O29" s="56"/>
      <c r="P29" s="56"/>
      <c r="Q29" s="56"/>
      <c r="R29" s="56"/>
      <c r="S29" s="57"/>
      <c r="T29" s="57"/>
      <c r="U29" s="57"/>
      <c r="V29" s="57"/>
      <c r="W29" s="57"/>
      <c r="X29" s="57"/>
    </row>
    <row r="30" spans="1:24" ht="18" customHeight="1" x14ac:dyDescent="0.2">
      <c r="A30" s="150"/>
      <c r="B30" s="211"/>
      <c r="C30" s="151"/>
      <c r="D30" s="152"/>
      <c r="E30" s="146"/>
      <c r="F30" s="146"/>
      <c r="G30" s="56"/>
      <c r="H30" s="56"/>
      <c r="I30" s="56"/>
      <c r="J30" s="56"/>
      <c r="K30" s="56"/>
      <c r="L30" s="56"/>
      <c r="M30" s="56"/>
      <c r="N30" s="56"/>
      <c r="O30" s="56"/>
      <c r="P30" s="56"/>
      <c r="Q30" s="56"/>
      <c r="R30" s="56"/>
      <c r="S30" s="57"/>
      <c r="T30" s="57"/>
      <c r="U30" s="57"/>
      <c r="V30" s="57"/>
      <c r="W30" s="57"/>
      <c r="X30" s="57"/>
    </row>
    <row r="31" spans="1:24" ht="18" customHeight="1" x14ac:dyDescent="0.2">
      <c r="A31" s="150"/>
      <c r="B31" s="211"/>
      <c r="C31" s="151"/>
      <c r="D31" s="152"/>
      <c r="E31" s="146"/>
      <c r="F31" s="146"/>
      <c r="G31" s="56"/>
      <c r="H31" s="56"/>
      <c r="I31" s="56"/>
      <c r="J31" s="56"/>
      <c r="K31" s="56"/>
      <c r="L31" s="56"/>
      <c r="M31" s="56"/>
      <c r="N31" s="56"/>
      <c r="O31" s="56"/>
      <c r="P31" s="56"/>
      <c r="Q31" s="56"/>
      <c r="R31" s="56"/>
      <c r="S31" s="57"/>
      <c r="T31" s="57"/>
      <c r="U31" s="57"/>
      <c r="V31" s="57"/>
      <c r="W31" s="57"/>
      <c r="X31" s="57"/>
    </row>
    <row r="32" spans="1:24" ht="18" customHeight="1" x14ac:dyDescent="0.2">
      <c r="A32" s="150"/>
      <c r="B32" s="211"/>
      <c r="C32" s="151"/>
      <c r="D32" s="152"/>
      <c r="E32" s="146"/>
      <c r="F32" s="146"/>
      <c r="G32" s="56"/>
      <c r="H32" s="56"/>
      <c r="I32" s="56"/>
      <c r="J32" s="56"/>
      <c r="K32" s="56"/>
      <c r="L32" s="56"/>
      <c r="M32" s="56"/>
      <c r="N32" s="56"/>
      <c r="O32" s="56"/>
      <c r="P32" s="56"/>
      <c r="Q32" s="56"/>
      <c r="R32" s="56"/>
      <c r="S32" s="57"/>
      <c r="T32" s="57"/>
      <c r="U32" s="57"/>
      <c r="V32" s="57"/>
      <c r="W32" s="57"/>
      <c r="X32" s="57"/>
    </row>
    <row r="33" spans="1:24" ht="18" customHeight="1" x14ac:dyDescent="0.2">
      <c r="A33" s="150"/>
      <c r="B33" s="211"/>
      <c r="C33" s="151"/>
      <c r="D33" s="152"/>
      <c r="E33" s="146"/>
      <c r="F33" s="146"/>
      <c r="G33" s="56"/>
      <c r="H33" s="56"/>
      <c r="I33" s="56"/>
      <c r="J33" s="56"/>
      <c r="K33" s="56"/>
      <c r="L33" s="56"/>
      <c r="M33" s="56"/>
      <c r="N33" s="56"/>
      <c r="O33" s="56"/>
      <c r="P33" s="56"/>
      <c r="Q33" s="56"/>
      <c r="R33" s="56"/>
      <c r="S33" s="57"/>
      <c r="T33" s="57"/>
      <c r="U33" s="57"/>
      <c r="V33" s="57"/>
      <c r="W33" s="57"/>
      <c r="X33" s="57"/>
    </row>
    <row r="34" spans="1:24" ht="18" customHeight="1" x14ac:dyDescent="0.2">
      <c r="A34" s="150"/>
      <c r="B34" s="211"/>
      <c r="C34" s="151"/>
      <c r="D34" s="152"/>
      <c r="E34" s="146"/>
      <c r="F34" s="146"/>
      <c r="G34" s="56"/>
      <c r="H34" s="56"/>
      <c r="I34" s="56"/>
      <c r="J34" s="56"/>
      <c r="K34" s="56"/>
      <c r="L34" s="56"/>
      <c r="M34" s="56"/>
      <c r="N34" s="56"/>
      <c r="O34" s="56"/>
      <c r="P34" s="56"/>
      <c r="Q34" s="56"/>
      <c r="R34" s="56"/>
      <c r="S34" s="57"/>
      <c r="T34" s="57"/>
      <c r="U34" s="57"/>
      <c r="V34" s="57"/>
      <c r="W34" s="57"/>
      <c r="X34" s="57"/>
    </row>
    <row r="35" spans="1:24" ht="18" customHeight="1" x14ac:dyDescent="0.2">
      <c r="A35" s="150"/>
      <c r="B35" s="211"/>
      <c r="C35" s="151"/>
      <c r="D35" s="152"/>
      <c r="E35" s="146"/>
      <c r="F35" s="146"/>
      <c r="G35" s="56"/>
      <c r="H35" s="56"/>
      <c r="I35" s="56"/>
      <c r="J35" s="56"/>
      <c r="K35" s="56"/>
      <c r="L35" s="56"/>
      <c r="M35" s="56"/>
      <c r="N35" s="56"/>
      <c r="O35" s="56"/>
      <c r="P35" s="56"/>
      <c r="Q35" s="56"/>
      <c r="R35" s="56"/>
      <c r="S35" s="57"/>
      <c r="T35" s="57"/>
      <c r="U35" s="57"/>
      <c r="V35" s="57"/>
      <c r="W35" s="57"/>
      <c r="X35" s="57"/>
    </row>
    <row r="36" spans="1:24" ht="18" customHeight="1" x14ac:dyDescent="0.2">
      <c r="A36" s="150"/>
      <c r="B36" s="211"/>
      <c r="C36" s="151"/>
      <c r="D36" s="152"/>
      <c r="E36" s="146"/>
      <c r="F36" s="146"/>
      <c r="G36" s="56"/>
      <c r="H36" s="56"/>
      <c r="I36" s="56"/>
      <c r="J36" s="56"/>
      <c r="K36" s="56"/>
      <c r="L36" s="56"/>
      <c r="M36" s="56"/>
      <c r="N36" s="56"/>
      <c r="O36" s="56"/>
      <c r="P36" s="56"/>
      <c r="Q36" s="56"/>
      <c r="R36" s="56"/>
      <c r="S36" s="57"/>
      <c r="T36" s="57"/>
      <c r="U36" s="57"/>
      <c r="V36" s="57"/>
      <c r="W36" s="57"/>
      <c r="X36" s="57"/>
    </row>
    <row r="37" spans="1:24" ht="18" customHeight="1" x14ac:dyDescent="0.2">
      <c r="A37" s="150"/>
      <c r="B37" s="211"/>
      <c r="C37" s="151"/>
      <c r="D37" s="152"/>
      <c r="E37" s="146"/>
      <c r="F37" s="146"/>
      <c r="G37" s="56"/>
      <c r="H37" s="56"/>
      <c r="I37" s="56"/>
      <c r="J37" s="56"/>
      <c r="K37" s="56"/>
      <c r="L37" s="56"/>
      <c r="M37" s="56"/>
      <c r="N37" s="56"/>
      <c r="O37" s="56"/>
      <c r="P37" s="56"/>
      <c r="Q37" s="56"/>
      <c r="R37" s="56"/>
      <c r="S37" s="57"/>
      <c r="T37" s="57"/>
      <c r="U37" s="57"/>
      <c r="V37" s="57"/>
      <c r="W37" s="57"/>
      <c r="X37" s="57"/>
    </row>
    <row r="38" spans="1:24" ht="18" customHeight="1" x14ac:dyDescent="0.2">
      <c r="A38" s="150"/>
      <c r="B38" s="211"/>
      <c r="C38" s="172" t="s">
        <v>10</v>
      </c>
      <c r="D38" s="152"/>
      <c r="E38" s="146"/>
      <c r="F38" s="146"/>
      <c r="G38" s="56"/>
      <c r="H38" s="56"/>
      <c r="I38" s="56"/>
      <c r="J38" s="56"/>
      <c r="K38" s="56"/>
      <c r="L38" s="56"/>
      <c r="M38" s="56"/>
      <c r="N38" s="56"/>
      <c r="O38" s="56"/>
      <c r="P38" s="56"/>
      <c r="Q38" s="56"/>
      <c r="R38" s="56"/>
      <c r="S38" s="57"/>
      <c r="T38" s="57"/>
      <c r="U38" s="57"/>
      <c r="V38" s="57"/>
      <c r="W38" s="57"/>
      <c r="X38" s="57"/>
    </row>
    <row r="39" spans="1:24" ht="18" customHeight="1" x14ac:dyDescent="0.2">
      <c r="A39" s="150"/>
      <c r="B39" s="211"/>
      <c r="C39" s="172"/>
      <c r="D39" s="152"/>
      <c r="E39" s="146"/>
      <c r="F39" s="146"/>
      <c r="G39" s="56"/>
      <c r="H39" s="56"/>
      <c r="I39" s="56"/>
      <c r="J39" s="56"/>
      <c r="K39" s="56"/>
      <c r="L39" s="56"/>
      <c r="M39" s="56"/>
      <c r="N39" s="56"/>
      <c r="O39" s="56"/>
      <c r="P39" s="56"/>
      <c r="Q39" s="56"/>
      <c r="R39" s="56"/>
      <c r="S39" s="57"/>
      <c r="T39" s="57"/>
      <c r="U39" s="57"/>
      <c r="V39" s="57"/>
      <c r="W39" s="57"/>
      <c r="X39" s="57"/>
    </row>
    <row r="40" spans="1:24" ht="18" customHeight="1" x14ac:dyDescent="0.2">
      <c r="A40" s="150"/>
      <c r="B40" s="211"/>
      <c r="C40" s="172"/>
      <c r="D40" s="152"/>
      <c r="E40" s="146"/>
      <c r="F40" s="146"/>
      <c r="G40" s="56"/>
      <c r="H40" s="56"/>
      <c r="I40" s="56"/>
      <c r="J40" s="56"/>
      <c r="K40" s="56"/>
      <c r="L40" s="56"/>
      <c r="M40" s="56"/>
      <c r="N40" s="56"/>
      <c r="O40" s="56"/>
      <c r="P40" s="56"/>
      <c r="Q40" s="56"/>
      <c r="R40" s="56"/>
      <c r="S40" s="57"/>
      <c r="T40" s="57"/>
      <c r="U40" s="57"/>
      <c r="V40" s="57"/>
      <c r="W40" s="57"/>
      <c r="X40" s="57"/>
    </row>
    <row r="41" spans="1:24" ht="18" customHeight="1" x14ac:dyDescent="0.2">
      <c r="A41" s="150"/>
      <c r="B41" s="211"/>
      <c r="C41" s="172"/>
      <c r="D41" s="152"/>
      <c r="E41" s="146"/>
      <c r="F41" s="146"/>
      <c r="G41" s="56"/>
      <c r="H41" s="56"/>
      <c r="I41" s="56"/>
      <c r="J41" s="56"/>
      <c r="K41" s="56"/>
      <c r="L41" s="56"/>
      <c r="M41" s="56"/>
      <c r="N41" s="56"/>
      <c r="O41" s="56"/>
      <c r="P41" s="56"/>
      <c r="Q41" s="56"/>
      <c r="R41" s="56"/>
      <c r="S41" s="57"/>
      <c r="T41" s="57"/>
      <c r="U41" s="57"/>
      <c r="V41" s="57"/>
      <c r="W41" s="57"/>
      <c r="X41" s="57"/>
    </row>
    <row r="42" spans="1:24" ht="18" customHeight="1" x14ac:dyDescent="0.2">
      <c r="A42" s="150"/>
      <c r="B42" s="211"/>
      <c r="C42" s="172"/>
      <c r="D42" s="152"/>
      <c r="E42" s="146"/>
      <c r="F42" s="146"/>
      <c r="G42" s="56"/>
      <c r="H42" s="56"/>
      <c r="I42" s="56"/>
      <c r="J42" s="56"/>
      <c r="K42" s="56"/>
      <c r="L42" s="56"/>
      <c r="M42" s="56"/>
      <c r="N42" s="56"/>
      <c r="O42" s="56"/>
      <c r="P42" s="56"/>
      <c r="Q42" s="56"/>
      <c r="R42" s="56"/>
      <c r="S42" s="57"/>
      <c r="T42" s="57"/>
      <c r="U42" s="57"/>
      <c r="V42" s="57"/>
      <c r="W42" s="57"/>
      <c r="X42" s="57"/>
    </row>
    <row r="43" spans="1:24" ht="18" customHeight="1" x14ac:dyDescent="0.2">
      <c r="A43" s="150"/>
      <c r="B43" s="211"/>
      <c r="C43" s="172"/>
      <c r="D43" s="152"/>
      <c r="E43" s="146"/>
      <c r="F43" s="146"/>
      <c r="G43" s="56"/>
      <c r="H43" s="56"/>
      <c r="I43" s="56"/>
      <c r="J43" s="56"/>
      <c r="K43" s="56"/>
      <c r="L43" s="56"/>
      <c r="M43" s="56"/>
      <c r="N43" s="56"/>
      <c r="O43" s="56"/>
      <c r="P43" s="56"/>
      <c r="Q43" s="56"/>
      <c r="R43" s="56"/>
      <c r="S43" s="57"/>
      <c r="T43" s="57"/>
      <c r="U43" s="57"/>
      <c r="V43" s="57"/>
      <c r="W43" s="57"/>
      <c r="X43" s="57"/>
    </row>
    <row r="44" spans="1:24" ht="18" customHeight="1" x14ac:dyDescent="0.2">
      <c r="A44" s="150"/>
      <c r="B44" s="211"/>
      <c r="C44" s="172"/>
      <c r="D44" s="152"/>
      <c r="E44" s="146"/>
      <c r="F44" s="146"/>
      <c r="G44" s="56"/>
      <c r="H44" s="56"/>
      <c r="I44" s="56"/>
      <c r="J44" s="56"/>
      <c r="K44" s="56"/>
      <c r="L44" s="56"/>
      <c r="M44" s="56"/>
      <c r="N44" s="56"/>
      <c r="O44" s="56"/>
      <c r="P44" s="56"/>
      <c r="Q44" s="56"/>
      <c r="R44" s="56"/>
      <c r="S44" s="57"/>
      <c r="T44" s="57"/>
      <c r="U44" s="57"/>
      <c r="V44" s="57"/>
      <c r="W44" s="57"/>
      <c r="X44" s="57"/>
    </row>
    <row r="45" spans="1:24" ht="18" customHeight="1" x14ac:dyDescent="0.2">
      <c r="A45" s="150"/>
      <c r="B45" s="211"/>
      <c r="C45" s="172"/>
      <c r="D45" s="152"/>
      <c r="E45" s="146"/>
      <c r="F45" s="146"/>
      <c r="G45" s="56"/>
      <c r="H45" s="56"/>
      <c r="I45" s="56"/>
      <c r="J45" s="56"/>
      <c r="K45" s="56"/>
      <c r="L45" s="56"/>
      <c r="M45" s="56"/>
      <c r="N45" s="56"/>
      <c r="O45" s="56"/>
      <c r="P45" s="56"/>
      <c r="Q45" s="56"/>
      <c r="R45" s="56"/>
      <c r="S45" s="57"/>
      <c r="T45" s="57"/>
      <c r="U45" s="57"/>
      <c r="V45" s="57"/>
      <c r="W45" s="57"/>
      <c r="X45" s="57"/>
    </row>
    <row r="46" spans="1:24" ht="18" customHeight="1" x14ac:dyDescent="0.2">
      <c r="A46" s="150"/>
      <c r="B46" s="211"/>
      <c r="C46" s="172"/>
      <c r="D46" s="152"/>
      <c r="E46" s="146"/>
      <c r="F46" s="146"/>
      <c r="G46" s="56"/>
      <c r="H46" s="56"/>
      <c r="I46" s="56"/>
      <c r="J46" s="56"/>
      <c r="K46" s="56"/>
      <c r="L46" s="56"/>
      <c r="M46" s="56"/>
      <c r="N46" s="56"/>
      <c r="O46" s="56"/>
      <c r="P46" s="56"/>
      <c r="Q46" s="56"/>
      <c r="R46" s="56"/>
      <c r="S46" s="57"/>
      <c r="T46" s="57"/>
      <c r="U46" s="57"/>
      <c r="V46" s="57"/>
      <c r="W46" s="57"/>
      <c r="X46" s="57"/>
    </row>
    <row r="47" spans="1:24" ht="18" customHeight="1" x14ac:dyDescent="0.2">
      <c r="A47" s="150"/>
      <c r="B47" s="211"/>
      <c r="C47" s="172"/>
      <c r="D47" s="152"/>
      <c r="E47" s="146"/>
      <c r="F47" s="146"/>
      <c r="G47" s="56"/>
      <c r="H47" s="56"/>
      <c r="I47" s="56"/>
      <c r="J47" s="56"/>
      <c r="K47" s="56"/>
      <c r="L47" s="56"/>
      <c r="M47" s="56"/>
      <c r="N47" s="56"/>
      <c r="O47" s="56"/>
      <c r="P47" s="56"/>
      <c r="Q47" s="56"/>
      <c r="R47" s="56"/>
      <c r="S47" s="57"/>
      <c r="T47" s="57"/>
      <c r="U47" s="57"/>
      <c r="V47" s="57"/>
      <c r="W47" s="57"/>
      <c r="X47" s="57"/>
    </row>
    <row r="48" spans="1:24" ht="18" customHeight="1" x14ac:dyDescent="0.2">
      <c r="A48" s="150"/>
      <c r="B48" s="211"/>
      <c r="C48" s="151" t="s">
        <v>65</v>
      </c>
      <c r="D48" s="152"/>
      <c r="E48" s="146"/>
      <c r="F48" s="146"/>
      <c r="G48" s="56"/>
      <c r="H48" s="56"/>
      <c r="I48" s="56"/>
      <c r="J48" s="56"/>
      <c r="K48" s="56"/>
      <c r="L48" s="56"/>
      <c r="M48" s="56"/>
      <c r="N48" s="56"/>
      <c r="O48" s="56"/>
      <c r="P48" s="56"/>
      <c r="Q48" s="56"/>
      <c r="R48" s="56"/>
      <c r="S48" s="57"/>
      <c r="T48" s="57"/>
      <c r="U48" s="57"/>
      <c r="V48" s="57"/>
      <c r="W48" s="57"/>
      <c r="X48" s="57"/>
    </row>
    <row r="49" spans="1:24" ht="18" customHeight="1" x14ac:dyDescent="0.2">
      <c r="A49" s="150"/>
      <c r="B49" s="211"/>
      <c r="C49" s="151"/>
      <c r="D49" s="152"/>
      <c r="E49" s="146"/>
      <c r="F49" s="146"/>
      <c r="G49" s="56"/>
      <c r="H49" s="56"/>
      <c r="I49" s="56"/>
      <c r="J49" s="56"/>
      <c r="K49" s="56"/>
      <c r="L49" s="56"/>
      <c r="M49" s="56"/>
      <c r="N49" s="56"/>
      <c r="O49" s="56"/>
      <c r="P49" s="56"/>
      <c r="Q49" s="56"/>
      <c r="R49" s="56"/>
      <c r="S49" s="57"/>
      <c r="T49" s="57"/>
      <c r="U49" s="57"/>
      <c r="V49" s="57"/>
      <c r="W49" s="57"/>
      <c r="X49" s="57"/>
    </row>
    <row r="50" spans="1:24" ht="18" customHeight="1" x14ac:dyDescent="0.2">
      <c r="A50" s="150"/>
      <c r="B50" s="211"/>
      <c r="C50" s="151"/>
      <c r="D50" s="152"/>
      <c r="E50" s="146"/>
      <c r="F50" s="146"/>
      <c r="G50" s="56"/>
      <c r="H50" s="56"/>
      <c r="I50" s="56"/>
      <c r="J50" s="56"/>
      <c r="K50" s="56"/>
      <c r="L50" s="56"/>
      <c r="M50" s="56"/>
      <c r="N50" s="56"/>
      <c r="O50" s="56"/>
      <c r="P50" s="56"/>
      <c r="Q50" s="56"/>
      <c r="R50" s="56"/>
      <c r="S50" s="57"/>
      <c r="T50" s="57"/>
      <c r="U50" s="57"/>
      <c r="V50" s="57"/>
      <c r="W50" s="57"/>
      <c r="X50" s="57"/>
    </row>
    <row r="51" spans="1:24" ht="18" customHeight="1" x14ac:dyDescent="0.2">
      <c r="A51" s="150"/>
      <c r="B51" s="211"/>
      <c r="C51" s="151"/>
      <c r="D51" s="152"/>
      <c r="E51" s="146"/>
      <c r="F51" s="146"/>
      <c r="G51" s="56"/>
      <c r="H51" s="56"/>
      <c r="I51" s="56"/>
      <c r="J51" s="56"/>
      <c r="K51" s="56"/>
      <c r="L51" s="56"/>
      <c r="M51" s="56"/>
      <c r="N51" s="56"/>
      <c r="O51" s="56"/>
      <c r="P51" s="56"/>
      <c r="Q51" s="56"/>
      <c r="R51" s="56"/>
      <c r="S51" s="57"/>
      <c r="T51" s="57"/>
      <c r="U51" s="57"/>
      <c r="V51" s="57"/>
      <c r="W51" s="57"/>
      <c r="X51" s="57"/>
    </row>
    <row r="52" spans="1:24" ht="18" customHeight="1" x14ac:dyDescent="0.2">
      <c r="A52" s="150"/>
      <c r="B52" s="211"/>
      <c r="C52" s="151"/>
      <c r="D52" s="152"/>
      <c r="E52" s="146"/>
      <c r="F52" s="146"/>
      <c r="G52" s="56"/>
      <c r="H52" s="56"/>
      <c r="I52" s="56"/>
      <c r="J52" s="56"/>
      <c r="K52" s="56"/>
      <c r="L52" s="56"/>
      <c r="M52" s="56"/>
      <c r="N52" s="56"/>
      <c r="O52" s="56"/>
      <c r="P52" s="56"/>
      <c r="Q52" s="56"/>
      <c r="R52" s="56"/>
      <c r="S52" s="57"/>
      <c r="T52" s="57"/>
      <c r="U52" s="57"/>
      <c r="V52" s="57"/>
      <c r="W52" s="57"/>
      <c r="X52" s="57"/>
    </row>
    <row r="53" spans="1:24" ht="18" customHeight="1" x14ac:dyDescent="0.2">
      <c r="A53" s="150"/>
      <c r="B53" s="211"/>
      <c r="C53" s="151"/>
      <c r="D53" s="152"/>
      <c r="E53" s="146"/>
      <c r="F53" s="146"/>
      <c r="G53" s="56"/>
      <c r="H53" s="56"/>
      <c r="I53" s="56"/>
      <c r="J53" s="56"/>
      <c r="K53" s="56"/>
      <c r="L53" s="56"/>
      <c r="M53" s="56"/>
      <c r="N53" s="56"/>
      <c r="O53" s="56"/>
      <c r="P53" s="56"/>
      <c r="Q53" s="56"/>
      <c r="R53" s="56"/>
      <c r="S53" s="57"/>
      <c r="T53" s="57"/>
      <c r="U53" s="57"/>
      <c r="V53" s="57"/>
      <c r="W53" s="57"/>
      <c r="X53" s="57"/>
    </row>
    <row r="54" spans="1:24" ht="18" customHeight="1" x14ac:dyDescent="0.2">
      <c r="A54" s="150"/>
      <c r="B54" s="211"/>
      <c r="C54" s="151"/>
      <c r="D54" s="152"/>
      <c r="E54" s="146"/>
      <c r="F54" s="146"/>
      <c r="G54" s="56"/>
      <c r="H54" s="56"/>
      <c r="I54" s="56"/>
      <c r="J54" s="56"/>
      <c r="K54" s="56"/>
      <c r="L54" s="56"/>
      <c r="M54" s="56"/>
      <c r="N54" s="56"/>
      <c r="O54" s="56"/>
      <c r="P54" s="56"/>
      <c r="Q54" s="56"/>
      <c r="R54" s="56"/>
      <c r="S54" s="57"/>
      <c r="T54" s="57"/>
      <c r="U54" s="57"/>
      <c r="V54" s="57"/>
      <c r="W54" s="57"/>
      <c r="X54" s="57"/>
    </row>
    <row r="55" spans="1:24" ht="18" customHeight="1" x14ac:dyDescent="0.2">
      <c r="A55" s="150"/>
      <c r="B55" s="211"/>
      <c r="C55" s="151"/>
      <c r="D55" s="152"/>
      <c r="E55" s="146"/>
      <c r="F55" s="146"/>
      <c r="G55" s="56"/>
      <c r="H55" s="56"/>
      <c r="I55" s="56"/>
      <c r="J55" s="56"/>
      <c r="K55" s="56"/>
      <c r="L55" s="56"/>
      <c r="M55" s="56"/>
      <c r="N55" s="56"/>
      <c r="O55" s="56"/>
      <c r="P55" s="56"/>
      <c r="Q55" s="56"/>
      <c r="R55" s="56"/>
      <c r="S55" s="57"/>
      <c r="T55" s="57"/>
      <c r="U55" s="57"/>
      <c r="V55" s="57"/>
      <c r="W55" s="57"/>
      <c r="X55" s="57"/>
    </row>
    <row r="56" spans="1:24" ht="18" customHeight="1" x14ac:dyDescent="0.2">
      <c r="A56" s="150"/>
      <c r="B56" s="211"/>
      <c r="C56" s="151"/>
      <c r="D56" s="152"/>
      <c r="E56" s="146"/>
      <c r="F56" s="146"/>
      <c r="G56" s="56"/>
      <c r="H56" s="56"/>
      <c r="I56" s="56"/>
      <c r="J56" s="56"/>
      <c r="K56" s="56"/>
      <c r="L56" s="56"/>
      <c r="M56" s="56"/>
      <c r="N56" s="56"/>
      <c r="O56" s="56"/>
      <c r="P56" s="56"/>
      <c r="Q56" s="56"/>
      <c r="R56" s="56"/>
      <c r="S56" s="57"/>
      <c r="T56" s="57"/>
      <c r="U56" s="57"/>
      <c r="V56" s="57"/>
      <c r="W56" s="57"/>
      <c r="X56" s="57"/>
    </row>
    <row r="57" spans="1:24" ht="18" customHeight="1" x14ac:dyDescent="0.2">
      <c r="A57" s="150"/>
      <c r="B57" s="211"/>
      <c r="C57" s="151"/>
      <c r="D57" s="152"/>
      <c r="E57" s="146"/>
      <c r="F57" s="146"/>
      <c r="G57" s="56"/>
      <c r="H57" s="56"/>
      <c r="I57" s="56"/>
      <c r="J57" s="56"/>
      <c r="K57" s="56"/>
      <c r="L57" s="56"/>
      <c r="M57" s="56"/>
      <c r="N57" s="56"/>
      <c r="O57" s="56"/>
      <c r="P57" s="56"/>
      <c r="Q57" s="56"/>
      <c r="R57" s="56"/>
      <c r="S57" s="57"/>
      <c r="T57" s="57"/>
      <c r="U57" s="57"/>
      <c r="V57" s="57"/>
      <c r="W57" s="57"/>
      <c r="X57" s="57"/>
    </row>
    <row r="58" spans="1:24" ht="18" customHeight="1" x14ac:dyDescent="0.2">
      <c r="A58" s="150"/>
      <c r="B58" s="211"/>
      <c r="C58" s="197" t="s">
        <v>10</v>
      </c>
      <c r="D58" s="152"/>
      <c r="E58" s="146"/>
      <c r="F58" s="146"/>
      <c r="G58" s="56"/>
      <c r="H58" s="56"/>
      <c r="I58" s="56"/>
      <c r="J58" s="56"/>
      <c r="K58" s="56"/>
      <c r="L58" s="56"/>
      <c r="M58" s="56"/>
      <c r="N58" s="56"/>
      <c r="O58" s="56"/>
      <c r="P58" s="56"/>
      <c r="Q58" s="56"/>
      <c r="R58" s="56"/>
      <c r="S58" s="57"/>
      <c r="T58" s="57"/>
      <c r="U58" s="57"/>
      <c r="V58" s="57"/>
      <c r="W58" s="57"/>
      <c r="X58" s="57"/>
    </row>
    <row r="59" spans="1:24" ht="18" customHeight="1" x14ac:dyDescent="0.2">
      <c r="A59" s="150"/>
      <c r="B59" s="211"/>
      <c r="C59" s="198"/>
      <c r="D59" s="152"/>
      <c r="E59" s="146"/>
      <c r="F59" s="146"/>
      <c r="G59" s="56"/>
      <c r="H59" s="56"/>
      <c r="I59" s="56"/>
      <c r="J59" s="56"/>
      <c r="K59" s="56"/>
      <c r="L59" s="56"/>
      <c r="M59" s="56"/>
      <c r="N59" s="56"/>
      <c r="O59" s="56"/>
      <c r="P59" s="56"/>
      <c r="Q59" s="56"/>
      <c r="R59" s="56"/>
      <c r="S59" s="57"/>
      <c r="T59" s="57"/>
      <c r="U59" s="57"/>
      <c r="V59" s="57"/>
      <c r="W59" s="57"/>
      <c r="X59" s="57"/>
    </row>
    <row r="60" spans="1:24" ht="18" customHeight="1" x14ac:dyDescent="0.2">
      <c r="A60" s="150"/>
      <c r="B60" s="211"/>
      <c r="C60" s="198"/>
      <c r="D60" s="152"/>
      <c r="E60" s="146"/>
      <c r="F60" s="146"/>
      <c r="G60" s="56"/>
      <c r="H60" s="56"/>
      <c r="I60" s="56"/>
      <c r="J60" s="56"/>
      <c r="K60" s="56"/>
      <c r="L60" s="56"/>
      <c r="M60" s="56"/>
      <c r="N60" s="56"/>
      <c r="O60" s="56"/>
      <c r="P60" s="56"/>
      <c r="Q60" s="56"/>
      <c r="R60" s="56"/>
      <c r="S60" s="57"/>
      <c r="T60" s="57"/>
      <c r="U60" s="57"/>
      <c r="V60" s="57"/>
      <c r="W60" s="57"/>
      <c r="X60" s="57"/>
    </row>
    <row r="61" spans="1:24" ht="18" customHeight="1" x14ac:dyDescent="0.2">
      <c r="A61" s="150"/>
      <c r="B61" s="211"/>
      <c r="C61" s="198"/>
      <c r="D61" s="152"/>
      <c r="E61" s="146"/>
      <c r="F61" s="146"/>
      <c r="G61" s="56"/>
      <c r="H61" s="56"/>
      <c r="I61" s="56"/>
      <c r="J61" s="56"/>
      <c r="K61" s="56"/>
      <c r="L61" s="56"/>
      <c r="M61" s="56"/>
      <c r="N61" s="56"/>
      <c r="O61" s="56"/>
      <c r="P61" s="56"/>
      <c r="Q61" s="56"/>
      <c r="R61" s="56"/>
      <c r="S61" s="57"/>
      <c r="T61" s="57"/>
      <c r="U61" s="57"/>
      <c r="V61" s="57"/>
      <c r="W61" s="57"/>
      <c r="X61" s="57"/>
    </row>
    <row r="62" spans="1:24" ht="18" customHeight="1" x14ac:dyDescent="0.2">
      <c r="A62" s="150"/>
      <c r="B62" s="211"/>
      <c r="C62" s="198"/>
      <c r="D62" s="152"/>
      <c r="E62" s="146"/>
      <c r="F62" s="146"/>
      <c r="G62" s="56"/>
      <c r="H62" s="56"/>
      <c r="I62" s="56"/>
      <c r="J62" s="56"/>
      <c r="K62" s="56"/>
      <c r="L62" s="56"/>
      <c r="M62" s="56"/>
      <c r="N62" s="56"/>
      <c r="O62" s="56"/>
      <c r="P62" s="56"/>
      <c r="Q62" s="56"/>
      <c r="R62" s="56"/>
      <c r="S62" s="57"/>
      <c r="T62" s="57"/>
      <c r="U62" s="57"/>
      <c r="V62" s="57"/>
      <c r="W62" s="57"/>
      <c r="X62" s="57"/>
    </row>
    <row r="63" spans="1:24" ht="18" customHeight="1" x14ac:dyDescent="0.2">
      <c r="A63" s="150"/>
      <c r="B63" s="211"/>
      <c r="C63" s="198"/>
      <c r="D63" s="152"/>
      <c r="E63" s="146"/>
      <c r="F63" s="146"/>
      <c r="G63" s="56"/>
      <c r="H63" s="56"/>
      <c r="I63" s="56"/>
      <c r="J63" s="56"/>
      <c r="K63" s="56"/>
      <c r="L63" s="56"/>
      <c r="M63" s="56"/>
      <c r="N63" s="56"/>
      <c r="O63" s="56"/>
      <c r="P63" s="56"/>
      <c r="Q63" s="56"/>
      <c r="R63" s="56"/>
      <c r="S63" s="57"/>
      <c r="T63" s="57"/>
      <c r="U63" s="57"/>
      <c r="V63" s="57"/>
      <c r="W63" s="57"/>
      <c r="X63" s="57"/>
    </row>
    <row r="64" spans="1:24" ht="18" customHeight="1" x14ac:dyDescent="0.2">
      <c r="A64" s="150"/>
      <c r="B64" s="211"/>
      <c r="C64" s="198"/>
      <c r="D64" s="152"/>
      <c r="E64" s="146"/>
      <c r="F64" s="146"/>
      <c r="G64" s="56"/>
      <c r="H64" s="56"/>
      <c r="I64" s="56"/>
      <c r="J64" s="56"/>
      <c r="K64" s="56"/>
      <c r="L64" s="56"/>
      <c r="M64" s="56"/>
      <c r="N64" s="56"/>
      <c r="O64" s="56"/>
      <c r="P64" s="56"/>
      <c r="Q64" s="56"/>
      <c r="R64" s="56"/>
      <c r="S64" s="57"/>
      <c r="T64" s="57"/>
      <c r="U64" s="57"/>
      <c r="V64" s="57"/>
      <c r="W64" s="57"/>
      <c r="X64" s="57"/>
    </row>
    <row r="65" spans="1:24" ht="18" customHeight="1" x14ac:dyDescent="0.2">
      <c r="A65" s="150"/>
      <c r="B65" s="211"/>
      <c r="C65" s="198"/>
      <c r="D65" s="152"/>
      <c r="E65" s="146"/>
      <c r="F65" s="146"/>
      <c r="G65" s="56"/>
      <c r="H65" s="56"/>
      <c r="I65" s="56"/>
      <c r="J65" s="56"/>
      <c r="K65" s="56"/>
      <c r="L65" s="56"/>
      <c r="M65" s="56"/>
      <c r="N65" s="56"/>
      <c r="O65" s="56"/>
      <c r="P65" s="56"/>
      <c r="Q65" s="56"/>
      <c r="R65" s="56"/>
      <c r="S65" s="57"/>
      <c r="T65" s="57"/>
      <c r="U65" s="57"/>
      <c r="V65" s="57"/>
      <c r="W65" s="57"/>
      <c r="X65" s="57"/>
    </row>
    <row r="66" spans="1:24" ht="18" customHeight="1" x14ac:dyDescent="0.2">
      <c r="A66" s="150"/>
      <c r="B66" s="211"/>
      <c r="C66" s="198"/>
      <c r="D66" s="152"/>
      <c r="E66" s="146"/>
      <c r="F66" s="146"/>
      <c r="G66" s="56"/>
      <c r="H66" s="56"/>
      <c r="I66" s="56"/>
      <c r="J66" s="56"/>
      <c r="K66" s="56"/>
      <c r="L66" s="56"/>
      <c r="M66" s="56"/>
      <c r="N66" s="56"/>
      <c r="O66" s="56"/>
      <c r="P66" s="56"/>
      <c r="Q66" s="56"/>
      <c r="R66" s="56"/>
      <c r="S66" s="57"/>
      <c r="T66" s="57"/>
      <c r="U66" s="57"/>
      <c r="V66" s="57"/>
      <c r="W66" s="57"/>
      <c r="X66" s="57"/>
    </row>
    <row r="67" spans="1:24" ht="18" customHeight="1" x14ac:dyDescent="0.2">
      <c r="A67" s="150"/>
      <c r="B67" s="212"/>
      <c r="C67" s="199"/>
      <c r="D67" s="152"/>
      <c r="E67" s="146"/>
      <c r="F67" s="146"/>
      <c r="G67" s="99"/>
      <c r="H67" s="99"/>
      <c r="I67" s="99"/>
      <c r="J67" s="99"/>
      <c r="K67" s="99"/>
      <c r="L67" s="99"/>
      <c r="M67" s="99"/>
      <c r="N67" s="99"/>
      <c r="O67" s="99"/>
      <c r="P67" s="99"/>
      <c r="Q67" s="99"/>
      <c r="R67" s="99"/>
      <c r="S67" s="57"/>
      <c r="T67" s="57"/>
      <c r="U67" s="57"/>
      <c r="V67" s="57"/>
      <c r="W67" s="57"/>
      <c r="X67" s="57"/>
    </row>
    <row r="68" spans="1:24" ht="27.75" customHeight="1" x14ac:dyDescent="0.2">
      <c r="A68" s="254" t="s">
        <v>75</v>
      </c>
      <c r="B68" s="254"/>
      <c r="C68" s="255"/>
      <c r="D68" s="106"/>
      <c r="E68" s="146"/>
      <c r="F68" s="146"/>
      <c r="G68" s="56"/>
      <c r="H68" s="56"/>
      <c r="I68" s="56"/>
      <c r="J68" s="56"/>
      <c r="K68" s="56"/>
      <c r="L68" s="56"/>
      <c r="M68" s="56"/>
      <c r="N68" s="56"/>
      <c r="O68" s="56"/>
      <c r="P68" s="56"/>
      <c r="Q68" s="56"/>
      <c r="R68" s="56"/>
      <c r="S68" s="56"/>
      <c r="T68" s="56"/>
      <c r="U68" s="56"/>
      <c r="V68" s="56"/>
      <c r="W68" s="56"/>
      <c r="X68" s="56"/>
    </row>
    <row r="69" spans="1:24" ht="21" customHeight="1" x14ac:dyDescent="0.2">
      <c r="A69" s="256"/>
      <c r="B69" s="256"/>
      <c r="C69" s="257"/>
      <c r="D69" s="106"/>
      <c r="E69" s="146"/>
      <c r="F69" s="146"/>
      <c r="G69" s="56"/>
      <c r="H69" s="56"/>
      <c r="I69" s="56"/>
      <c r="J69" s="56"/>
      <c r="K69" s="56"/>
      <c r="L69" s="56"/>
      <c r="M69" s="56"/>
      <c r="N69" s="56"/>
      <c r="O69" s="56"/>
      <c r="P69" s="56"/>
      <c r="Q69" s="56"/>
      <c r="R69" s="56"/>
      <c r="S69" s="56"/>
      <c r="T69" s="56"/>
      <c r="U69" s="56"/>
      <c r="V69" s="56"/>
      <c r="W69" s="56"/>
      <c r="X69" s="56"/>
    </row>
    <row r="70" spans="1:24" ht="18" customHeight="1" x14ac:dyDescent="0.2">
      <c r="A70" s="256"/>
      <c r="B70" s="256"/>
      <c r="C70" s="257"/>
      <c r="D70" s="106"/>
      <c r="E70" s="146"/>
      <c r="F70" s="146"/>
      <c r="G70" s="56"/>
      <c r="H70" s="56"/>
      <c r="I70" s="56"/>
      <c r="J70" s="56"/>
      <c r="K70" s="56"/>
      <c r="L70" s="56"/>
      <c r="M70" s="56"/>
      <c r="N70" s="56"/>
      <c r="O70" s="56"/>
      <c r="P70" s="56"/>
      <c r="Q70" s="56"/>
      <c r="R70" s="56"/>
      <c r="S70" s="56"/>
      <c r="T70" s="56"/>
      <c r="U70" s="56"/>
      <c r="V70" s="56"/>
      <c r="W70" s="56"/>
      <c r="X70" s="56"/>
    </row>
    <row r="71" spans="1:24" ht="21" customHeight="1" x14ac:dyDescent="0.2">
      <c r="A71" s="256"/>
      <c r="B71" s="256"/>
      <c r="C71" s="257"/>
      <c r="D71" s="106"/>
      <c r="E71" s="146"/>
      <c r="F71" s="146"/>
      <c r="G71" s="56"/>
      <c r="H71" s="56"/>
      <c r="I71" s="56"/>
      <c r="J71" s="56"/>
      <c r="K71" s="56"/>
      <c r="L71" s="56"/>
      <c r="M71" s="56"/>
      <c r="N71" s="56"/>
      <c r="O71" s="56"/>
      <c r="P71" s="56"/>
      <c r="Q71" s="56"/>
      <c r="R71" s="56"/>
      <c r="S71" s="56"/>
      <c r="T71" s="56"/>
      <c r="U71" s="56"/>
      <c r="V71" s="56"/>
      <c r="W71" s="56"/>
      <c r="X71" s="56"/>
    </row>
    <row r="72" spans="1:24" ht="21" customHeight="1" x14ac:dyDescent="0.2">
      <c r="A72" s="256"/>
      <c r="B72" s="256"/>
      <c r="C72" s="257"/>
      <c r="D72" s="106"/>
      <c r="E72" s="146"/>
      <c r="F72" s="146"/>
      <c r="G72" s="56"/>
      <c r="H72" s="56"/>
      <c r="I72" s="56"/>
      <c r="J72" s="56"/>
      <c r="K72" s="56"/>
      <c r="L72" s="56"/>
      <c r="M72" s="56"/>
      <c r="N72" s="56"/>
      <c r="O72" s="56"/>
      <c r="P72" s="56"/>
      <c r="Q72" s="56"/>
      <c r="R72" s="56"/>
      <c r="S72" s="56"/>
      <c r="T72" s="56"/>
      <c r="U72" s="56"/>
      <c r="V72" s="56"/>
      <c r="W72" s="56"/>
      <c r="X72" s="56"/>
    </row>
    <row r="73" spans="1:24" ht="21" customHeight="1" x14ac:dyDescent="0.2">
      <c r="A73" s="256"/>
      <c r="B73" s="256"/>
      <c r="C73" s="257"/>
      <c r="D73" s="106"/>
      <c r="E73" s="146"/>
      <c r="F73" s="146"/>
      <c r="G73" s="56"/>
      <c r="H73" s="56"/>
      <c r="I73" s="56"/>
      <c r="J73" s="56"/>
      <c r="K73" s="56"/>
      <c r="L73" s="56"/>
      <c r="M73" s="56"/>
      <c r="N73" s="56"/>
      <c r="O73" s="56"/>
      <c r="P73" s="56"/>
      <c r="Q73" s="56"/>
      <c r="R73" s="56"/>
      <c r="S73" s="56"/>
      <c r="T73" s="56"/>
      <c r="U73" s="56"/>
      <c r="V73" s="56"/>
      <c r="W73" s="56"/>
      <c r="X73" s="56"/>
    </row>
    <row r="74" spans="1:24" x14ac:dyDescent="0.2">
      <c r="A74" s="97"/>
      <c r="B74" s="97"/>
      <c r="C74" s="107"/>
      <c r="D74" s="107"/>
      <c r="E74" s="107"/>
      <c r="F74" s="107"/>
      <c r="G74" s="107"/>
      <c r="H74" s="107"/>
      <c r="I74" s="107"/>
      <c r="J74" s="107"/>
      <c r="K74" s="107"/>
      <c r="L74" s="107"/>
      <c r="M74" s="107"/>
      <c r="N74" s="107"/>
      <c r="O74" s="107"/>
      <c r="P74" s="107"/>
      <c r="Q74" s="107"/>
      <c r="R74" s="107"/>
      <c r="S74" s="107"/>
      <c r="T74" s="107"/>
      <c r="U74" s="107"/>
      <c r="V74" s="107"/>
      <c r="W74" s="107"/>
      <c r="X74" s="107"/>
    </row>
    <row r="75" spans="1:24" ht="126.95" customHeight="1" x14ac:dyDescent="0.2">
      <c r="A75" s="153" t="s">
        <v>90</v>
      </c>
      <c r="B75" s="153"/>
      <c r="C75" s="153"/>
      <c r="D75" s="153"/>
      <c r="E75" s="153"/>
      <c r="F75" s="153"/>
      <c r="G75" s="153"/>
      <c r="H75" s="153"/>
      <c r="I75" s="153"/>
      <c r="J75" s="153"/>
      <c r="K75" s="153"/>
      <c r="L75" s="153"/>
      <c r="M75" s="153"/>
      <c r="N75" s="153"/>
      <c r="O75" s="153"/>
      <c r="P75" s="153"/>
      <c r="Q75" s="153"/>
      <c r="R75" s="153"/>
      <c r="S75" s="153"/>
      <c r="T75" s="153"/>
      <c r="U75" s="153"/>
      <c r="V75" s="153"/>
      <c r="W75" s="153"/>
      <c r="X75" s="153"/>
    </row>
  </sheetData>
  <mergeCells count="108">
    <mergeCell ref="E71:F71"/>
    <mergeCell ref="E72:F72"/>
    <mergeCell ref="E73:F73"/>
    <mergeCell ref="A75:X75"/>
    <mergeCell ref="A68:C73"/>
    <mergeCell ref="E68:F68"/>
    <mergeCell ref="E69:F69"/>
    <mergeCell ref="E62:F62"/>
    <mergeCell ref="E63:F63"/>
    <mergeCell ref="E64:F64"/>
    <mergeCell ref="E65:F65"/>
    <mergeCell ref="E66:F66"/>
    <mergeCell ref="E67:F67"/>
    <mergeCell ref="E56:F56"/>
    <mergeCell ref="E57:F57"/>
    <mergeCell ref="E70:F70"/>
    <mergeCell ref="E41:F41"/>
    <mergeCell ref="E42:F42"/>
    <mergeCell ref="E43:F43"/>
    <mergeCell ref="E44:F44"/>
    <mergeCell ref="E45:F45"/>
    <mergeCell ref="E46:F46"/>
    <mergeCell ref="E47:F47"/>
    <mergeCell ref="A48:A67"/>
    <mergeCell ref="C48:C57"/>
    <mergeCell ref="D48:D57"/>
    <mergeCell ref="E48:F48"/>
    <mergeCell ref="E49:F49"/>
    <mergeCell ref="E50:F50"/>
    <mergeCell ref="E51:F51"/>
    <mergeCell ref="E52:F52"/>
    <mergeCell ref="E53:F53"/>
    <mergeCell ref="E54:F54"/>
    <mergeCell ref="E55:F55"/>
    <mergeCell ref="C58:C67"/>
    <mergeCell ref="D58:D67"/>
    <mergeCell ref="E58:F58"/>
    <mergeCell ref="E59:F59"/>
    <mergeCell ref="E60:F60"/>
    <mergeCell ref="E61:F61"/>
    <mergeCell ref="V21:X21"/>
    <mergeCell ref="A23:A27"/>
    <mergeCell ref="B23:B27"/>
    <mergeCell ref="C23:C27"/>
    <mergeCell ref="E23:F27"/>
    <mergeCell ref="A28:A47"/>
    <mergeCell ref="B28:B67"/>
    <mergeCell ref="C28:C37"/>
    <mergeCell ref="D28:D37"/>
    <mergeCell ref="E28:F28"/>
    <mergeCell ref="E29:F29"/>
    <mergeCell ref="E30:F30"/>
    <mergeCell ref="E31:F31"/>
    <mergeCell ref="E32:F32"/>
    <mergeCell ref="E33:F33"/>
    <mergeCell ref="E34:F34"/>
    <mergeCell ref="E35:F35"/>
    <mergeCell ref="E36:F36"/>
    <mergeCell ref="E37:F37"/>
    <mergeCell ref="C38:C47"/>
    <mergeCell ref="D38:D47"/>
    <mergeCell ref="E38:F38"/>
    <mergeCell ref="E39:F39"/>
    <mergeCell ref="E40:F40"/>
    <mergeCell ref="A19:C19"/>
    <mergeCell ref="H19:R19"/>
    <mergeCell ref="H16:R16"/>
    <mergeCell ref="A21:A22"/>
    <mergeCell ref="B21:B22"/>
    <mergeCell ref="C21:D22"/>
    <mergeCell ref="E21:F22"/>
    <mergeCell ref="G21:R21"/>
    <mergeCell ref="S21:U21"/>
    <mergeCell ref="A12:C12"/>
    <mergeCell ref="D12:E12"/>
    <mergeCell ref="H12:R12"/>
    <mergeCell ref="H13:R13"/>
    <mergeCell ref="A14:C14"/>
    <mergeCell ref="D14:E14"/>
    <mergeCell ref="H14:R14"/>
    <mergeCell ref="H15:R15"/>
    <mergeCell ref="A17:C17"/>
    <mergeCell ref="D17:E17"/>
    <mergeCell ref="H17:R17"/>
    <mergeCell ref="A8:C8"/>
    <mergeCell ref="D8:E8"/>
    <mergeCell ref="F8:G8"/>
    <mergeCell ref="H8:P8"/>
    <mergeCell ref="Q8:T8"/>
    <mergeCell ref="U8:X8"/>
    <mergeCell ref="A10:C10"/>
    <mergeCell ref="D10:E10"/>
    <mergeCell ref="F10:G10"/>
    <mergeCell ref="H10:P10"/>
    <mergeCell ref="Q10:T10"/>
    <mergeCell ref="U10:X10"/>
    <mergeCell ref="A1:X1"/>
    <mergeCell ref="A2:X2"/>
    <mergeCell ref="A4:C4"/>
    <mergeCell ref="D4:L4"/>
    <mergeCell ref="M4:S4"/>
    <mergeCell ref="T4:X4"/>
    <mergeCell ref="A6:C6"/>
    <mergeCell ref="D6:E6"/>
    <mergeCell ref="F6:G6"/>
    <mergeCell ref="H6:P6"/>
    <mergeCell ref="Q6:T6"/>
    <mergeCell ref="U6:X6"/>
  </mergeCells>
  <conditionalFormatting sqref="U17">
    <cfRule type="cellIs" dxfId="5" priority="4" operator="lessThan">
      <formula>120</formula>
    </cfRule>
    <cfRule type="cellIs" dxfId="4" priority="6" operator="lessThan">
      <formula>120</formula>
    </cfRule>
  </conditionalFormatting>
  <conditionalFormatting sqref="X17">
    <cfRule type="cellIs" dxfId="3" priority="5" operator="greaterThan">
      <formula>3264</formula>
    </cfRule>
  </conditionalFormatting>
  <conditionalFormatting sqref="U13">
    <cfRule type="cellIs" dxfId="2" priority="3" operator="lessThan">
      <formula>89</formula>
    </cfRule>
  </conditionalFormatting>
  <conditionalFormatting sqref="U14">
    <cfRule type="cellIs" dxfId="1" priority="2" operator="lessThan">
      <formula>19</formula>
    </cfRule>
  </conditionalFormatting>
  <conditionalFormatting sqref="U15:U16">
    <cfRule type="cellIs" dxfId="0" priority="1" operator="lessThan">
      <formula>12</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7B Programa estudio EEST</vt:lpstr>
      <vt:lpstr>8B Perfil_egreso EEST</vt:lpstr>
      <vt:lpstr>9B itinerario EEST</vt:lpstr>
      <vt:lpstr>9D itinerario EEST DUAL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Wilbert Paquiyauri</dc:creator>
  <cp:lastModifiedBy>WILBERT PAQUIYAURI PRADO</cp:lastModifiedBy>
  <cp:lastPrinted>2018-07-03T21:03:25Z</cp:lastPrinted>
  <dcterms:created xsi:type="dcterms:W3CDTF">2017-10-11T14:49:30Z</dcterms:created>
  <dcterms:modified xsi:type="dcterms:W3CDTF">2019-01-16T19:20:49Z</dcterms:modified>
</cp:coreProperties>
</file>